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codeName="ThisWorkbook"/>
  <xr:revisionPtr revIDLastSave="0" documentId="13_ncr:1_{74026F8A-0AC7-4BFD-A651-54CCA1FAAC69}" xr6:coauthVersionLast="47" xr6:coauthVersionMax="47" xr10:uidLastSave="{00000000-0000-0000-0000-000000000000}"/>
  <workbookProtection workbookAlgorithmName="SHA-512" workbookHashValue="lr4eXCPRAADrv1DLvsXFkspTB4ElDGzX95hX2ZxjJPIRGOBRlVwp47r4iPvgBGT9NSEyfxvgdgD0l7GF+Vngwg==" workbookSaltValue="HUzGj9uqvd4fXN68vLA5xw==" workbookSpinCount="100000" lockStructure="1"/>
  <bookViews>
    <workbookView xWindow="28680" yWindow="495" windowWidth="29040" windowHeight="15720" xr2:uid="{00000000-000D-0000-FFFF-FFFF00000000}"/>
  </bookViews>
  <sheets>
    <sheet name="申込書" sheetId="12" r:id="rId1"/>
    <sheet name="申込書項目" sheetId="17" state="hidden" r:id="rId2"/>
    <sheet name="マスタ用" sheetId="16" state="hidden" r:id="rId3"/>
  </sheets>
  <definedNames>
    <definedName name="_xlnm.Print_Area" localSheetId="0">申込書!$A$1:$AG$145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5" i="17" l="1"/>
  <c r="D54" i="17"/>
  <c r="D53" i="17" l="1"/>
  <c r="D47" i="17"/>
  <c r="D51" i="17"/>
  <c r="D52" i="17"/>
  <c r="D50" i="17" l="1"/>
  <c r="D49" i="17" l="1"/>
  <c r="D48" i="17"/>
  <c r="D46" i="17" l="1"/>
  <c r="D45" i="17" l="1"/>
  <c r="D43" i="17"/>
  <c r="D41" i="17"/>
  <c r="H28" i="17"/>
  <c r="D33" i="17"/>
  <c r="D32" i="17"/>
  <c r="D29" i="17"/>
  <c r="D28" i="17"/>
  <c r="D44" i="17"/>
  <c r="D42" i="17"/>
  <c r="D37" i="17"/>
  <c r="D40" i="17"/>
  <c r="D38" i="17"/>
  <c r="D36" i="17"/>
  <c r="D35" i="17"/>
  <c r="D34" i="17"/>
  <c r="D31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6" i="17"/>
  <c r="D5" i="17"/>
  <c r="C3" i="16"/>
  <c r="C2" i="16"/>
</calcChain>
</file>

<file path=xl/sharedStrings.xml><?xml version="1.0" encoding="utf-8"?>
<sst xmlns="http://schemas.openxmlformats.org/spreadsheetml/2006/main" count="466" uniqueCount="301">
  <si>
    <t>申込日</t>
    <rPh sb="0" eb="2">
      <t>モウシコミ</t>
    </rPh>
    <rPh sb="2" eb="3">
      <t>ヒ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</si>
  <si>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</si>
  <si>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</si>
  <si>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</si>
  <si>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契約者情報</t>
    <rPh sb="0" eb="3">
      <t>ケイヤクシャ</t>
    </rPh>
    <rPh sb="3" eb="5">
      <t>ジョウホウ</t>
    </rPh>
    <phoneticPr fontId="1"/>
  </si>
  <si>
    <t>法人名</t>
    <rPh sb="0" eb="2">
      <t>ホウジン</t>
    </rPh>
    <rPh sb="2" eb="3">
      <t>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</si>
  <si>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</si>
  <si>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</si>
  <si>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部署・役職</t>
    <rPh sb="0" eb="2">
      <t>ブショ</t>
    </rPh>
    <rPh sb="3" eb="5">
      <t>ヤクショク</t>
    </rPh>
    <phoneticPr fontId="1"/>
  </si>
  <si>
    <t>氏名</t>
    <rPh sb="0" eb="2">
      <t>シメイ</t>
    </rPh>
    <phoneticPr fontId="1"/>
  </si>
  <si>
    <t>担当者情報</t>
    <rPh sb="0" eb="3">
      <t>タントウシャ</t>
    </rPh>
    <rPh sb="3" eb="5">
      <t>ジョウホウ</t>
    </rPh>
    <phoneticPr fontId="1"/>
  </si>
  <si>
    <t>（</t>
    <phoneticPr fontId="1"/>
  </si>
  <si>
    <t>）</t>
    <phoneticPr fontId="1"/>
  </si>
  <si>
    <t>契約ID</t>
    <rPh sb="0" eb="2">
      <t>ケイヤク</t>
    </rPh>
    <phoneticPr fontId="1"/>
  </si>
  <si>
    <t>アルファベットと数字</t>
    <rPh sb="8" eb="10">
      <t>スウジ</t>
    </rPh>
    <phoneticPr fontId="1"/>
  </si>
  <si>
    <t>―</t>
    <phoneticPr fontId="1"/>
  </si>
  <si>
    <t>数字</t>
    <rPh sb="0" eb="2">
      <t>スウジ</t>
    </rPh>
    <phoneticPr fontId="1"/>
  </si>
  <si>
    <t>ログイン後、画面右の一番上に表示される「契約ID」を記入して下さい。</t>
    <rPh sb="4" eb="5">
      <t>ゴ</t>
    </rPh>
    <rPh sb="6" eb="8">
      <t>ガメン</t>
    </rPh>
    <rPh sb="8" eb="9">
      <t>ミギ</t>
    </rPh>
    <rPh sb="10" eb="12">
      <t>イチバン</t>
    </rPh>
    <rPh sb="12" eb="13">
      <t>ウエ</t>
    </rPh>
    <rPh sb="14" eb="16">
      <t>ヒョウジ</t>
    </rPh>
    <rPh sb="20" eb="22">
      <t>ケイヤク</t>
    </rPh>
    <rPh sb="26" eb="28">
      <t>キニュウ</t>
    </rPh>
    <rPh sb="30" eb="31">
      <t>クダ</t>
    </rPh>
    <phoneticPr fontId="1"/>
  </si>
  <si>
    <t>以下の内容について同意の上、申し込みます。</t>
    <rPh sb="0" eb="2">
      <t>イカ</t>
    </rPh>
    <rPh sb="3" eb="5">
      <t>ナイヨウ</t>
    </rPh>
    <rPh sb="9" eb="11">
      <t>ドウイ</t>
    </rPh>
    <rPh sb="12" eb="13">
      <t>ウエ</t>
    </rPh>
    <rPh sb="14" eb="15">
      <t>サル</t>
    </rPh>
    <rPh sb="16" eb="17">
      <t>コ</t>
    </rPh>
    <phoneticPr fontId="1"/>
  </si>
  <si>
    <t>　</t>
    <phoneticPr fontId="1"/>
  </si>
  <si>
    <t>申し込む</t>
    <rPh sb="0" eb="1">
      <t>モウ</t>
    </rPh>
    <rPh sb="2" eb="3">
      <t>コ</t>
    </rPh>
    <phoneticPr fontId="1"/>
  </si>
  <si>
    <t>通常30項目の顧客データベース項目上限数を引き上げることができます。</t>
    <rPh sb="4" eb="6">
      <t>コウモク</t>
    </rPh>
    <rPh sb="15" eb="17">
      <t>コウモク</t>
    </rPh>
    <phoneticPr fontId="1"/>
  </si>
  <si>
    <t>50項目</t>
    <rPh sb="2" eb="4">
      <t>コウモク</t>
    </rPh>
    <phoneticPr fontId="1"/>
  </si>
  <si>
    <t>100項目</t>
    <rPh sb="3" eb="5">
      <t>コウモク</t>
    </rPh>
    <phoneticPr fontId="1"/>
  </si>
  <si>
    <t>専門的知識が必要なHTMLメールも、エディタ機能により直感的に作成</t>
    <rPh sb="31" eb="33">
      <t>サクセイ</t>
    </rPh>
    <phoneticPr fontId="1"/>
  </si>
  <si>
    <t>できます。</t>
    <phoneticPr fontId="1"/>
  </si>
  <si>
    <t>中国語・韓国語など、合計62言語でのメールが送信可能です。</t>
    <phoneticPr fontId="1"/>
  </si>
  <si>
    <t>注意事項</t>
    <rPh sb="0" eb="2">
      <t>チュウイ</t>
    </rPh>
    <rPh sb="2" eb="4">
      <t>ジコウ</t>
    </rPh>
    <phoneticPr fontId="13"/>
  </si>
  <si>
    <t>オプション解約</t>
    <rPh sb="5" eb="7">
      <t>カイヤク</t>
    </rPh>
    <phoneticPr fontId="1"/>
  </si>
  <si>
    <t>(1)</t>
    <phoneticPr fontId="1"/>
  </si>
  <si>
    <t>(2)</t>
    <phoneticPr fontId="1"/>
  </si>
  <si>
    <t>(4)</t>
    <phoneticPr fontId="1"/>
  </si>
  <si>
    <t>(5)</t>
    <phoneticPr fontId="1"/>
  </si>
  <si>
    <t>配配メール　オプション変更申込書</t>
    <rPh sb="0" eb="1">
      <t>ハイ</t>
    </rPh>
    <rPh sb="1" eb="2">
      <t>ハイ</t>
    </rPh>
    <rPh sb="11" eb="13">
      <t>ヘンコウ</t>
    </rPh>
    <rPh sb="13" eb="16">
      <t>モウシコミショ</t>
    </rPh>
    <phoneticPr fontId="1"/>
  </si>
  <si>
    <t>株式会社ラクス　宛</t>
    <rPh sb="0" eb="2">
      <t>カブシキ</t>
    </rPh>
    <rPh sb="2" eb="4">
      <t>カイシャ</t>
    </rPh>
    <rPh sb="8" eb="9">
      <t>ア</t>
    </rPh>
    <phoneticPr fontId="1"/>
  </si>
  <si>
    <t>SSL/TLS暗号化した通信を行い、よりセキュアなメール送信ができます。</t>
    <phoneticPr fontId="1"/>
  </si>
  <si>
    <t>解約する</t>
    <rPh sb="0" eb="2">
      <t>カイヤク</t>
    </rPh>
    <phoneticPr fontId="1"/>
  </si>
  <si>
    <r>
      <t xml:space="preserve">顧客データベース項目追加
</t>
    </r>
    <r>
      <rPr>
        <sz val="11"/>
        <rFont val="メイリオ"/>
        <family val="3"/>
        <charset val="128"/>
      </rPr>
      <t>（50項目　3,000円/月額)
（100項目　5,000円/月額)</t>
    </r>
    <rPh sb="16" eb="18">
      <t>コウモク</t>
    </rPh>
    <rPh sb="34" eb="36">
      <t>コウモク</t>
    </rPh>
    <phoneticPr fontId="1"/>
  </si>
  <si>
    <r>
      <t xml:space="preserve">HTMLエディタ
</t>
    </r>
    <r>
      <rPr>
        <sz val="11"/>
        <rFont val="メイリオ"/>
        <family val="3"/>
        <charset val="128"/>
      </rPr>
      <t>(3,000円/月額)</t>
    </r>
    <rPh sb="15" eb="16">
      <t>エン</t>
    </rPh>
    <phoneticPr fontId="1"/>
  </si>
  <si>
    <r>
      <t xml:space="preserve">多言語配信
</t>
    </r>
    <r>
      <rPr>
        <sz val="11"/>
        <rFont val="メイリオ"/>
        <family val="3"/>
        <charset val="128"/>
      </rPr>
      <t>（5,000円/月額）</t>
    </r>
    <rPh sb="0" eb="1">
      <t>タ</t>
    </rPh>
    <rPh sb="1" eb="3">
      <t>ゲンゴ</t>
    </rPh>
    <rPh sb="3" eb="5">
      <t>ハイシン</t>
    </rPh>
    <rPh sb="12" eb="13">
      <t>エン</t>
    </rPh>
    <phoneticPr fontId="1"/>
  </si>
  <si>
    <r>
      <t xml:space="preserve">添付ファイル送信
</t>
    </r>
    <r>
      <rPr>
        <sz val="11"/>
        <rFont val="メイリオ"/>
        <family val="3"/>
        <charset val="128"/>
      </rPr>
      <t>（3,000円/月額）</t>
    </r>
    <rPh sb="0" eb="2">
      <t>テンプ</t>
    </rPh>
    <rPh sb="6" eb="8">
      <t>ソウシン</t>
    </rPh>
    <rPh sb="15" eb="16">
      <t>エン</t>
    </rPh>
    <phoneticPr fontId="1"/>
  </si>
  <si>
    <t>最大10個、合計サイズ3MBまでのファイルを添付して送信できます。</t>
    <phoneticPr fontId="1"/>
  </si>
  <si>
    <r>
      <t xml:space="preserve">STARTTLS対応
</t>
    </r>
    <r>
      <rPr>
        <sz val="11"/>
        <rFont val="メイリオ"/>
        <family val="3"/>
        <charset val="128"/>
      </rPr>
      <t>（3,000円/月額）</t>
    </r>
    <phoneticPr fontId="1"/>
  </si>
  <si>
    <t>※上記価格は税別での表記となっております。</t>
    <rPh sb="1" eb="3">
      <t>ジョウキ</t>
    </rPh>
    <rPh sb="3" eb="5">
      <t>カカク</t>
    </rPh>
    <rPh sb="6" eb="8">
      <t>ゼイベツ</t>
    </rPh>
    <rPh sb="10" eb="12">
      <t>ヒョウキ</t>
    </rPh>
    <phoneticPr fontId="1"/>
  </si>
  <si>
    <t>support@haihaimail.jp</t>
    <phoneticPr fontId="1"/>
  </si>
  <si>
    <t>メールアドレス：</t>
    <phoneticPr fontId="1"/>
  </si>
  <si>
    <t>（宛先）</t>
    <rPh sb="1" eb="3">
      <t>アテサキ</t>
    </rPh>
    <phoneticPr fontId="1"/>
  </si>
  <si>
    <r>
      <rPr>
        <sz val="11"/>
        <rFont val="メイリオ"/>
        <family val="3"/>
        <charset val="128"/>
      </rPr>
      <t>ユーザ数上限変更</t>
    </r>
    <r>
      <rPr>
        <sz val="12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（20ユーザ　3,000円/月額)
（30ユーザ　6,000円/月額)
（40ユーザ　9,000円/月額)
（50ユーザ 12,000円/月額)</t>
    </r>
    <rPh sb="3" eb="4">
      <t>スウ</t>
    </rPh>
    <rPh sb="4" eb="6">
      <t>ジョウゲン</t>
    </rPh>
    <rPh sb="6" eb="8">
      <t>ヘンコウ</t>
    </rPh>
    <phoneticPr fontId="1"/>
  </si>
  <si>
    <t>20ユーザ</t>
    <phoneticPr fontId="1"/>
  </si>
  <si>
    <t>30ユーザ</t>
    <phoneticPr fontId="1"/>
  </si>
  <si>
    <t>40ユーザ</t>
    <phoneticPr fontId="1"/>
  </si>
  <si>
    <t>50ユーザ</t>
    <phoneticPr fontId="1"/>
  </si>
  <si>
    <t>通常の10ユーザから引き上げます。</t>
    <rPh sb="10" eb="11">
      <t>ヒ</t>
    </rPh>
    <rPh sb="12" eb="13">
      <t>ア</t>
    </rPh>
    <phoneticPr fontId="1"/>
  </si>
  <si>
    <t>作成可能な配信グループを50個もしくは100個まで引き上げます。</t>
    <rPh sb="0" eb="2">
      <t>サクセイ</t>
    </rPh>
    <rPh sb="2" eb="4">
      <t>カノウ</t>
    </rPh>
    <rPh sb="5" eb="7">
      <t>ハイシン</t>
    </rPh>
    <rPh sb="14" eb="15">
      <t>コ</t>
    </rPh>
    <rPh sb="22" eb="23">
      <t>コ</t>
    </rPh>
    <rPh sb="25" eb="26">
      <t>ヒ</t>
    </rPh>
    <rPh sb="27" eb="28">
      <t>ア</t>
    </rPh>
    <phoneticPr fontId="1"/>
  </si>
  <si>
    <t>50グループ</t>
    <phoneticPr fontId="1"/>
  </si>
  <si>
    <t>100グループ</t>
    <phoneticPr fontId="1"/>
  </si>
  <si>
    <t>※共用サーバは50グループまでとなります。</t>
    <rPh sb="1" eb="3">
      <t>キョウヨウ</t>
    </rPh>
    <phoneticPr fontId="1"/>
  </si>
  <si>
    <t>※専用サーバは20～50ユーザまでとなります。</t>
    <rPh sb="1" eb="3">
      <t>センヨウ</t>
    </rPh>
    <phoneticPr fontId="1"/>
  </si>
  <si>
    <t>※専用サーバは50～100グループまでとなります。</t>
    <rPh sb="1" eb="3">
      <t>センヨウ</t>
    </rPh>
    <phoneticPr fontId="1"/>
  </si>
  <si>
    <t>※配配メールPremium/Bridge又は専用サーバの申込が必要です。</t>
    <rPh sb="1" eb="2">
      <t>ハイ</t>
    </rPh>
    <rPh sb="2" eb="3">
      <t>ハイ</t>
    </rPh>
    <rPh sb="20" eb="21">
      <t>マタ</t>
    </rPh>
    <rPh sb="22" eb="24">
      <t>センヨウ</t>
    </rPh>
    <rPh sb="28" eb="30">
      <t>モウシコミ</t>
    </rPh>
    <rPh sb="31" eb="33">
      <t>ヒツヨウ</t>
    </rPh>
    <phoneticPr fontId="1"/>
  </si>
  <si>
    <t>※配配メールPremium/Bridgeは、20～30ユーザまでとなります。</t>
    <rPh sb="1" eb="2">
      <t>ハイ</t>
    </rPh>
    <rPh sb="2" eb="3">
      <t>ハイ</t>
    </rPh>
    <phoneticPr fontId="1"/>
  </si>
  <si>
    <t>配配メールPremium/ Bridge又は、専用サーバのユーザ数を、</t>
    <rPh sb="0" eb="1">
      <t>ハイ</t>
    </rPh>
    <rPh sb="1" eb="2">
      <t>ハイ</t>
    </rPh>
    <rPh sb="20" eb="21">
      <t>マタ</t>
    </rPh>
    <rPh sb="23" eb="25">
      <t>センヨウ</t>
    </rPh>
    <rPh sb="32" eb="33">
      <t>スウ</t>
    </rPh>
    <phoneticPr fontId="1"/>
  </si>
  <si>
    <t>オプション追加</t>
    <rPh sb="5" eb="7">
      <t>ツイカ</t>
    </rPh>
    <phoneticPr fontId="1"/>
  </si>
  <si>
    <t>北海道</t>
  </si>
  <si>
    <t>1</t>
    <phoneticPr fontId="1"/>
  </si>
  <si>
    <t>青森県</t>
  </si>
  <si>
    <t>2</t>
    <phoneticPr fontId="1"/>
  </si>
  <si>
    <t>オプション追加</t>
    <rPh sb="5" eb="7">
      <t>ツイカ</t>
    </rPh>
    <phoneticPr fontId="13"/>
  </si>
  <si>
    <t>岩手県</t>
  </si>
  <si>
    <t>3</t>
  </si>
  <si>
    <t>オプション解約</t>
    <rPh sb="5" eb="7">
      <t>カイヤク</t>
    </rPh>
    <phoneticPr fontId="13"/>
  </si>
  <si>
    <t>宮城県</t>
  </si>
  <si>
    <t>4</t>
  </si>
  <si>
    <t>解約同意</t>
    <rPh sb="0" eb="4">
      <t>カイヤクドウイ</t>
    </rPh>
    <phoneticPr fontId="13"/>
  </si>
  <si>
    <t>秋田県</t>
  </si>
  <si>
    <t>5</t>
  </si>
  <si>
    <t>山形県</t>
  </si>
  <si>
    <t>6</t>
  </si>
  <si>
    <t>福島県</t>
  </si>
  <si>
    <t>7</t>
  </si>
  <si>
    <t>群馬県</t>
    <rPh sb="0" eb="3">
      <t>グンマケン</t>
    </rPh>
    <phoneticPr fontId="13"/>
  </si>
  <si>
    <t>8</t>
  </si>
  <si>
    <t>茨城県</t>
  </si>
  <si>
    <t>9</t>
  </si>
  <si>
    <t>栃木県</t>
  </si>
  <si>
    <t>10</t>
  </si>
  <si>
    <t>埼玉県</t>
  </si>
  <si>
    <t>11</t>
  </si>
  <si>
    <t>千葉県</t>
  </si>
  <si>
    <t>12</t>
  </si>
  <si>
    <t>東京都</t>
  </si>
  <si>
    <t>13</t>
  </si>
  <si>
    <t>神奈川県</t>
  </si>
  <si>
    <t>14</t>
  </si>
  <si>
    <t>新潟県</t>
  </si>
  <si>
    <t>15</t>
  </si>
  <si>
    <t>富山県</t>
  </si>
  <si>
    <t>16</t>
  </si>
  <si>
    <t>石川県</t>
  </si>
  <si>
    <t>17</t>
  </si>
  <si>
    <t>福井県</t>
  </si>
  <si>
    <t>18</t>
  </si>
  <si>
    <t>山梨県</t>
  </si>
  <si>
    <t>19</t>
  </si>
  <si>
    <t>長野県</t>
  </si>
  <si>
    <t>20</t>
  </si>
  <si>
    <t>岐阜県</t>
  </si>
  <si>
    <t>21</t>
  </si>
  <si>
    <t>静岡県</t>
  </si>
  <si>
    <t>22</t>
  </si>
  <si>
    <t>愛知県</t>
  </si>
  <si>
    <t>23</t>
  </si>
  <si>
    <t>三重県</t>
  </si>
  <si>
    <t>24</t>
  </si>
  <si>
    <t>滋賀県</t>
  </si>
  <si>
    <t>25</t>
  </si>
  <si>
    <t>京都府</t>
  </si>
  <si>
    <t>26</t>
  </si>
  <si>
    <t>大阪府</t>
  </si>
  <si>
    <t>27</t>
  </si>
  <si>
    <t>兵庫県</t>
  </si>
  <si>
    <t>28</t>
  </si>
  <si>
    <t>奈良県</t>
  </si>
  <si>
    <t>29</t>
  </si>
  <si>
    <t>和歌山県</t>
  </si>
  <si>
    <t>30</t>
  </si>
  <si>
    <t>鳥取県</t>
  </si>
  <si>
    <t>31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</si>
  <si>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</si>
  <si>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</si>
  <si>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</si>
  <si>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</si>
  <si>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</si>
  <si>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</si>
  <si>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</si>
  <si>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</si>
  <si>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</si>
  <si>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</si>
  <si>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</si>
  <si>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</si>
  <si>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</si>
  <si>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</si>
  <si>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</si>
  <si>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</si>
  <si>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郵便番号</t>
    <rPh sb="0" eb="4">
      <t>ユウビンバンゴウ</t>
    </rPh>
    <phoneticPr fontId="1"/>
  </si>
  <si>
    <t>都道府県</t>
    <rPh sb="0" eb="4">
      <t>トドウフケン</t>
    </rPh>
    <phoneticPr fontId="1"/>
  </si>
  <si>
    <t>市区町村以降</t>
    <rPh sb="0" eb="2">
      <t>シク</t>
    </rPh>
    <rPh sb="2" eb="4">
      <t>チョウソン</t>
    </rPh>
    <rPh sb="4" eb="6">
      <t>イコウ</t>
    </rPh>
    <phoneticPr fontId="1"/>
  </si>
  <si>
    <t>ビル名</t>
    <rPh sb="2" eb="3">
      <t>メイ</t>
    </rPh>
    <phoneticPr fontId="1"/>
  </si>
  <si>
    <t>FAX</t>
    <phoneticPr fontId="1"/>
  </si>
  <si>
    <t>役職</t>
    <rPh sb="0" eb="2">
      <t>ヤクショク</t>
    </rPh>
    <phoneticPr fontId="1"/>
  </si>
  <si>
    <t>フリガナ</t>
    <phoneticPr fontId="1"/>
  </si>
  <si>
    <t>ｾｲ</t>
    <phoneticPr fontId="1"/>
  </si>
  <si>
    <t>ﾒｲ</t>
    <phoneticPr fontId="1"/>
  </si>
  <si>
    <t>部署</t>
    <rPh sb="0" eb="2">
      <t>ブショ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</si>
  <si>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</si>
  <si>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</si>
  <si>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メールアドレス</t>
    <phoneticPr fontId="1"/>
  </si>
  <si>
    <t>フリガナ</t>
    <phoneticPr fontId="1"/>
  </si>
  <si>
    <t>料金変更日</t>
    <rPh sb="0" eb="2">
      <t>リョウキン</t>
    </rPh>
    <rPh sb="2" eb="5">
      <t>ヘンコウビ</t>
    </rPh>
    <phoneticPr fontId="1"/>
  </si>
  <si>
    <t>・変更処理には、当社が本申込書を受領した日(当日17時まで)を含め、4営業日以上のお時間をいただいております。</t>
    <rPh sb="1" eb="3">
      <t>ヘンコウ</t>
    </rPh>
    <rPh sb="3" eb="5">
      <t>ショリ</t>
    </rPh>
    <rPh sb="8" eb="10">
      <t>トウシャ</t>
    </rPh>
    <rPh sb="11" eb="12">
      <t>ホン</t>
    </rPh>
    <rPh sb="12" eb="15">
      <t>モウシコミショ</t>
    </rPh>
    <rPh sb="16" eb="18">
      <t>ジュリョウ</t>
    </rPh>
    <rPh sb="20" eb="21">
      <t>ヒ</t>
    </rPh>
    <rPh sb="22" eb="24">
      <t>トウジツ</t>
    </rPh>
    <rPh sb="26" eb="27">
      <t>ジ</t>
    </rPh>
    <rPh sb="31" eb="32">
      <t>フク</t>
    </rPh>
    <rPh sb="38" eb="40">
      <t>イジョウ</t>
    </rPh>
    <rPh sb="42" eb="44">
      <t>ジカン</t>
    </rPh>
    <phoneticPr fontId="1"/>
  </si>
  <si>
    <t>(3)</t>
    <phoneticPr fontId="1"/>
  </si>
  <si>
    <t>オプション追加</t>
    <phoneticPr fontId="1"/>
  </si>
  <si>
    <t>解約日</t>
    <rPh sb="0" eb="3">
      <t>カイヤクビ</t>
    </rPh>
    <phoneticPr fontId="1"/>
  </si>
  <si>
    <t>末</t>
    <rPh sb="0" eb="1">
      <t>マツ</t>
    </rPh>
    <phoneticPr fontId="13"/>
  </si>
  <si>
    <t>：</t>
    <phoneticPr fontId="13"/>
  </si>
  <si>
    <t>：</t>
    <phoneticPr fontId="13"/>
  </si>
  <si>
    <t>解約同意</t>
    <rPh sb="0" eb="2">
      <t>カイヤク</t>
    </rPh>
    <rPh sb="2" eb="4">
      <t>ドウイ</t>
    </rPh>
    <phoneticPr fontId="1"/>
  </si>
  <si>
    <t>同意する</t>
    <rPh sb="0" eb="2">
      <t>ドウイ</t>
    </rPh>
    <phoneticPr fontId="13"/>
  </si>
  <si>
    <t>解約オプション</t>
    <rPh sb="0" eb="2">
      <t>カイヤク</t>
    </rPh>
    <phoneticPr fontId="1"/>
  </si>
  <si>
    <t>申込オプション</t>
    <rPh sb="0" eb="2">
      <t>モウシコミ</t>
    </rPh>
    <phoneticPr fontId="1"/>
  </si>
  <si>
    <t>※今回解約するオプションにのみチェックを入れてください。</t>
    <rPh sb="3" eb="5">
      <t>カイヤク</t>
    </rPh>
    <phoneticPr fontId="13"/>
  </si>
  <si>
    <t>※今回申し込むオプションにのみチェックを入れてください。</t>
    <rPh sb="3" eb="4">
      <t>モウ</t>
    </rPh>
    <rPh sb="5" eb="6">
      <t>コ</t>
    </rPh>
    <phoneticPr fontId="13"/>
  </si>
  <si>
    <t>※(5)の開始希望日をご記載ください。</t>
    <rPh sb="5" eb="7">
      <t>カイシ</t>
    </rPh>
    <rPh sb="7" eb="10">
      <t>キボウビ</t>
    </rPh>
    <rPh sb="12" eb="14">
      <t>キサイ</t>
    </rPh>
    <phoneticPr fontId="13"/>
  </si>
  <si>
    <t>(6)</t>
    <phoneticPr fontId="1"/>
  </si>
  <si>
    <t>(７)</t>
    <phoneticPr fontId="1"/>
  </si>
  <si>
    <t>※(7)の解約希望日をご記載ください。</t>
    <rPh sb="5" eb="7">
      <t>カイヤク</t>
    </rPh>
    <rPh sb="7" eb="9">
      <t>キボウ</t>
    </rPh>
    <rPh sb="12" eb="14">
      <t>キサイ</t>
    </rPh>
    <phoneticPr fontId="13"/>
  </si>
  <si>
    <t>オプションの解約日（終了日）以降は、そのオプションに付随する</t>
    <rPh sb="8" eb="9">
      <t>ヒ</t>
    </rPh>
    <phoneticPr fontId="13"/>
  </si>
  <si>
    <t>データはすべて削除され、復元することはできません。</t>
    <rPh sb="7" eb="9">
      <t>サクジョ</t>
    </rPh>
    <phoneticPr fontId="13"/>
  </si>
  <si>
    <t>大分類</t>
    <rPh sb="0" eb="3">
      <t>ダイブンルイ</t>
    </rPh>
    <phoneticPr fontId="30"/>
  </si>
  <si>
    <t>小分類</t>
    <rPh sb="0" eb="3">
      <t>ショウブンルイ</t>
    </rPh>
    <phoneticPr fontId="30"/>
  </si>
  <si>
    <t>項目</t>
    <rPh sb="0" eb="2">
      <t>コウモク</t>
    </rPh>
    <phoneticPr fontId="30"/>
  </si>
  <si>
    <t>内容</t>
    <rPh sb="0" eb="2">
      <t>ナイヨウ</t>
    </rPh>
    <phoneticPr fontId="30"/>
  </si>
  <si>
    <t>申込書書式</t>
    <rPh sb="0" eb="3">
      <t>モウシコミショ</t>
    </rPh>
    <rPh sb="3" eb="5">
      <t>ショシキ</t>
    </rPh>
    <phoneticPr fontId="30"/>
  </si>
  <si>
    <t>販売区分</t>
    <rPh sb="0" eb="2">
      <t>ハンバイ</t>
    </rPh>
    <rPh sb="2" eb="4">
      <t>クブン</t>
    </rPh>
    <phoneticPr fontId="30"/>
  </si>
  <si>
    <t>直販</t>
    <rPh sb="0" eb="2">
      <t>チョクハン</t>
    </rPh>
    <phoneticPr fontId="30"/>
  </si>
  <si>
    <t>プラン（専用/共用）</t>
    <rPh sb="4" eb="6">
      <t>センヨウ</t>
    </rPh>
    <rPh sb="7" eb="9">
      <t>キョウヨウ</t>
    </rPh>
    <phoneticPr fontId="30"/>
  </si>
  <si>
    <t>バージョン</t>
  </si>
  <si>
    <t>変更内容</t>
    <rPh sb="0" eb="2">
      <t>ヘンコウ</t>
    </rPh>
    <rPh sb="2" eb="4">
      <t>ナイヨウ</t>
    </rPh>
    <phoneticPr fontId="30"/>
  </si>
  <si>
    <t>申込日</t>
    <rPh sb="0" eb="3">
      <t>モウシコミビ</t>
    </rPh>
    <phoneticPr fontId="30"/>
  </si>
  <si>
    <t>年</t>
    <rPh sb="0" eb="1">
      <t>ネン</t>
    </rPh>
    <phoneticPr fontId="30"/>
  </si>
  <si>
    <t>月</t>
    <rPh sb="0" eb="1">
      <t>ツキ</t>
    </rPh>
    <phoneticPr fontId="30"/>
  </si>
  <si>
    <t>日</t>
    <rPh sb="0" eb="1">
      <t>ニチ</t>
    </rPh>
    <phoneticPr fontId="30"/>
  </si>
  <si>
    <t>契約者情報</t>
    <rPh sb="0" eb="3">
      <t>ケイヤクシャ</t>
    </rPh>
    <rPh sb="3" eb="5">
      <t>ジョウホウ</t>
    </rPh>
    <phoneticPr fontId="31"/>
  </si>
  <si>
    <t>法人名</t>
  </si>
  <si>
    <t>フリガナ</t>
  </si>
  <si>
    <t>住所</t>
  </si>
  <si>
    <t>郵便番号</t>
  </si>
  <si>
    <t>都道府県名</t>
    <rPh sb="0" eb="4">
      <t>トドウフケン</t>
    </rPh>
    <rPh sb="4" eb="5">
      <t>メイ</t>
    </rPh>
    <phoneticPr fontId="30"/>
  </si>
  <si>
    <t>市区町村以降</t>
    <rPh sb="0" eb="2">
      <t>シク</t>
    </rPh>
    <rPh sb="2" eb="4">
      <t>チョウソン</t>
    </rPh>
    <rPh sb="4" eb="6">
      <t>イコウ</t>
    </rPh>
    <phoneticPr fontId="30"/>
  </si>
  <si>
    <t>ビル名</t>
    <rPh sb="2" eb="3">
      <t>メイ</t>
    </rPh>
    <phoneticPr fontId="30"/>
  </si>
  <si>
    <t>電話番号</t>
    <rPh sb="0" eb="2">
      <t>デンワ</t>
    </rPh>
    <rPh sb="2" eb="4">
      <t>バンゴウ</t>
    </rPh>
    <phoneticPr fontId="30"/>
  </si>
  <si>
    <t>FAX</t>
  </si>
  <si>
    <t>担当者情報</t>
    <rPh sb="0" eb="3">
      <t>タントウシャ</t>
    </rPh>
    <rPh sb="3" eb="5">
      <t>ジョウホウ</t>
    </rPh>
    <phoneticPr fontId="30"/>
  </si>
  <si>
    <t>役職</t>
    <rPh sb="0" eb="2">
      <t>ヤクショク</t>
    </rPh>
    <phoneticPr fontId="30"/>
  </si>
  <si>
    <t>部署</t>
    <rPh sb="0" eb="2">
      <t>ブショ</t>
    </rPh>
    <phoneticPr fontId="30"/>
  </si>
  <si>
    <t>姓</t>
    <rPh sb="0" eb="1">
      <t>セイ</t>
    </rPh>
    <phoneticPr fontId="30"/>
  </si>
  <si>
    <t>名</t>
    <rPh sb="0" eb="1">
      <t>メイ</t>
    </rPh>
    <phoneticPr fontId="30"/>
  </si>
  <si>
    <t>ｾｲ</t>
  </si>
  <si>
    <t>ﾒｲ</t>
  </si>
  <si>
    <t>メールアドレス</t>
  </si>
  <si>
    <t>課金開始日</t>
    <rPh sb="0" eb="5">
      <t>カキンカイシビ</t>
    </rPh>
    <phoneticPr fontId="31"/>
  </si>
  <si>
    <t>日</t>
    <rPh sb="0" eb="1">
      <t>ヒ</t>
    </rPh>
    <phoneticPr fontId="30"/>
  </si>
  <si>
    <t>解約同意</t>
    <rPh sb="0" eb="4">
      <t>カイヤクドウイ</t>
    </rPh>
    <phoneticPr fontId="30"/>
  </si>
  <si>
    <t>HTMLエディタ</t>
    <phoneticPr fontId="1"/>
  </si>
  <si>
    <t>添付ファイル送信</t>
    <rPh sb="0" eb="2">
      <t>テンプ</t>
    </rPh>
    <rPh sb="6" eb="8">
      <t>ソウシン</t>
    </rPh>
    <phoneticPr fontId="1"/>
  </si>
  <si>
    <t>多言語配信</t>
    <rPh sb="0" eb="3">
      <t>タゲンゴ</t>
    </rPh>
    <rPh sb="3" eb="5">
      <t>ハイシン</t>
    </rPh>
    <phoneticPr fontId="1"/>
  </si>
  <si>
    <t>デコメ容量アップ</t>
    <rPh sb="3" eb="5">
      <t>ヨウリョウ</t>
    </rPh>
    <phoneticPr fontId="1"/>
  </si>
  <si>
    <t>START TLS</t>
    <phoneticPr fontId="1"/>
  </si>
  <si>
    <t>配信グループ追加</t>
    <rPh sb="0" eb="2">
      <t>ハイシン</t>
    </rPh>
    <rPh sb="6" eb="8">
      <t>ツイカ</t>
    </rPh>
    <phoneticPr fontId="1"/>
  </si>
  <si>
    <t>ユーザ数上限変更</t>
    <rPh sb="3" eb="4">
      <t>スウ</t>
    </rPh>
    <rPh sb="4" eb="6">
      <t>ジョウゲン</t>
    </rPh>
    <rPh sb="6" eb="8">
      <t>ヘンコウ</t>
    </rPh>
    <phoneticPr fontId="1"/>
  </si>
  <si>
    <t>※直入力</t>
    <rPh sb="1" eb="2">
      <t>チョク</t>
    </rPh>
    <rPh sb="2" eb="4">
      <t>ニュウリョク</t>
    </rPh>
    <phoneticPr fontId="1"/>
  </si>
  <si>
    <t>オプション追加</t>
    <rPh sb="5" eb="7">
      <t>ツイカ</t>
    </rPh>
    <phoneticPr fontId="30"/>
  </si>
  <si>
    <t>オプション解約</t>
    <rPh sb="5" eb="7">
      <t>カイヤク</t>
    </rPh>
    <phoneticPr fontId="30"/>
  </si>
  <si>
    <t>料金変更日</t>
    <rPh sb="0" eb="4">
      <t>リョウキンヘンコウ</t>
    </rPh>
    <rPh sb="4" eb="5">
      <t>ビ</t>
    </rPh>
    <phoneticPr fontId="31"/>
  </si>
  <si>
    <t>末</t>
    <rPh sb="0" eb="1">
      <t>マツ</t>
    </rPh>
    <phoneticPr fontId="1"/>
  </si>
  <si>
    <t>顧客データベース項目追加</t>
    <rPh sb="0" eb="2">
      <t>コキャク</t>
    </rPh>
    <rPh sb="8" eb="10">
      <t>コウモク</t>
    </rPh>
    <rPh sb="10" eb="12">
      <t>ツイカ</t>
    </rPh>
    <phoneticPr fontId="1"/>
  </si>
  <si>
    <t>数量</t>
    <rPh sb="0" eb="2">
      <t>スウリョウ</t>
    </rPh>
    <phoneticPr fontId="1"/>
  </si>
  <si>
    <r>
      <t xml:space="preserve">API連携
</t>
    </r>
    <r>
      <rPr>
        <sz val="11"/>
        <rFont val="メイリオ"/>
        <family val="3"/>
        <charset val="128"/>
      </rPr>
      <t>（10,000円/月額）</t>
    </r>
    <rPh sb="3" eb="5">
      <t>レンケイ</t>
    </rPh>
    <rPh sb="13" eb="14">
      <t>エン</t>
    </rPh>
    <rPh sb="15" eb="17">
      <t>ゲツガク</t>
    </rPh>
    <phoneticPr fontId="1"/>
  </si>
  <si>
    <t>API連携</t>
    <rPh sb="3" eb="5">
      <t>レンケイ</t>
    </rPh>
    <phoneticPr fontId="1"/>
  </si>
  <si>
    <r>
      <t xml:space="preserve">配信グループ追加
</t>
    </r>
    <r>
      <rPr>
        <sz val="9"/>
        <rFont val="メイリオ"/>
        <family val="3"/>
        <charset val="128"/>
      </rPr>
      <t>（共用_50ｸﾞﾙｰﾌﾟ 5,000円/月額）
（専用_50ｸﾞﾙｰﾌﾟ 10,000円/月額）
（専用_100ｸﾞﾙｰﾌﾟ 20,000円/月額）</t>
    </r>
    <rPh sb="0" eb="2">
      <t>ハイシン</t>
    </rPh>
    <rPh sb="6" eb="8">
      <t>ツイカ</t>
    </rPh>
    <rPh sb="10" eb="12">
      <t>キョウヨウ</t>
    </rPh>
    <rPh sb="27" eb="28">
      <t>エン</t>
    </rPh>
    <rPh sb="34" eb="36">
      <t>センヨウ</t>
    </rPh>
    <rPh sb="59" eb="61">
      <t>センヨウ</t>
    </rPh>
    <phoneticPr fontId="1"/>
  </si>
  <si>
    <r>
      <t xml:space="preserve">API連携
</t>
    </r>
    <r>
      <rPr>
        <sz val="11"/>
        <rFont val="メイリオ"/>
        <family val="3"/>
        <charset val="128"/>
      </rPr>
      <t>（10,000円/月額）</t>
    </r>
    <rPh sb="3" eb="5">
      <t>レンケイ</t>
    </rPh>
    <rPh sb="13" eb="14">
      <t>エン</t>
    </rPh>
    <phoneticPr fontId="1"/>
  </si>
  <si>
    <t>解約希望日がお申込み当月末の場合、当社が本申込書を受領した日により、料金変更日が異なります。</t>
    <rPh sb="0" eb="2">
      <t>カイヤク</t>
    </rPh>
    <rPh sb="2" eb="5">
      <t>キボウビ</t>
    </rPh>
    <rPh sb="7" eb="9">
      <t>モウシコ</t>
    </rPh>
    <rPh sb="10" eb="12">
      <t>トウゲツ</t>
    </rPh>
    <rPh sb="12" eb="13">
      <t>マツ</t>
    </rPh>
    <rPh sb="14" eb="16">
      <t>バアイ</t>
    </rPh>
    <rPh sb="17" eb="19">
      <t>トウシャ</t>
    </rPh>
    <rPh sb="20" eb="21">
      <t>ホン</t>
    </rPh>
    <rPh sb="21" eb="24">
      <t>モウシコミショ</t>
    </rPh>
    <rPh sb="25" eb="27">
      <t>ジュリョウ</t>
    </rPh>
    <rPh sb="29" eb="30">
      <t>ヒ</t>
    </rPh>
    <rPh sb="34" eb="36">
      <t>リョウキン</t>
    </rPh>
    <rPh sb="36" eb="38">
      <t>ヘンコウ</t>
    </rPh>
    <rPh sb="38" eb="39">
      <t>ヒ</t>
    </rPh>
    <rPh sb="40" eb="41">
      <t>コト</t>
    </rPh>
    <phoneticPr fontId="1"/>
  </si>
  <si>
    <t>月末から数え、営業日5日以前に受領</t>
    <rPh sb="0" eb="2">
      <t>ゲツマツ</t>
    </rPh>
    <rPh sb="4" eb="5">
      <t>カゾ</t>
    </rPh>
    <rPh sb="7" eb="10">
      <t>エイギョウビ</t>
    </rPh>
    <rPh sb="11" eb="12">
      <t>カ</t>
    </rPh>
    <rPh sb="12" eb="14">
      <t>イゼン</t>
    </rPh>
    <rPh sb="15" eb="17">
      <t>ジュリョウ</t>
    </rPh>
    <phoneticPr fontId="13"/>
  </si>
  <si>
    <t>翌月1日から料金変更</t>
    <rPh sb="0" eb="2">
      <t>ヨクゲツ</t>
    </rPh>
    <rPh sb="3" eb="4">
      <t>ニチ</t>
    </rPh>
    <rPh sb="6" eb="8">
      <t>リョウキン</t>
    </rPh>
    <rPh sb="8" eb="10">
      <t>ヘンコウ</t>
    </rPh>
    <phoneticPr fontId="13"/>
  </si>
  <si>
    <t>翌々月1日から料金変更</t>
    <rPh sb="0" eb="3">
      <t>ヨクヨクゲツ</t>
    </rPh>
    <rPh sb="4" eb="5">
      <t>ニチ</t>
    </rPh>
    <rPh sb="7" eb="9">
      <t>リョウキン</t>
    </rPh>
    <rPh sb="9" eb="11">
      <t>ヘンコウ</t>
    </rPh>
    <phoneticPr fontId="13"/>
  </si>
  <si>
    <t>月末から数え、営業日4日以降に受領</t>
    <rPh sb="0" eb="2">
      <t>ゲツマツ</t>
    </rPh>
    <rPh sb="4" eb="5">
      <t>カゾ</t>
    </rPh>
    <rPh sb="7" eb="10">
      <t>エイギョウビ</t>
    </rPh>
    <rPh sb="11" eb="12">
      <t>カ</t>
    </rPh>
    <rPh sb="12" eb="14">
      <t>イコウ</t>
    </rPh>
    <rPh sb="15" eb="17">
      <t>ジュリョウ</t>
    </rPh>
    <phoneticPr fontId="13"/>
  </si>
  <si>
    <t>V15.0</t>
    <phoneticPr fontId="1"/>
  </si>
  <si>
    <t>共用/専用</t>
    <rPh sb="0" eb="2">
      <t>キョウヨウ</t>
    </rPh>
    <rPh sb="3" eb="5">
      <t>センヨウ</t>
    </rPh>
    <phoneticPr fontId="30"/>
  </si>
  <si>
    <t>・「個人情報の取り扱いについて」は右記URLからご確認ください。</t>
  </si>
  <si>
    <t>https://www.rakus.co.jp/pp/</t>
    <phoneticPr fontId="1"/>
  </si>
  <si>
    <t>×</t>
    <phoneticPr fontId="1"/>
  </si>
  <si>
    <t>※「Qanat Universe 利用規約」については「配配メールコネクタ」オプション申し込み時のみ確認、同意ください。</t>
    <rPh sb="17" eb="21">
      <t>リヨウキヤク</t>
    </rPh>
    <rPh sb="28" eb="33">
      <t>ハイ</t>
    </rPh>
    <rPh sb="43" eb="44">
      <t>モウ</t>
    </rPh>
    <rPh sb="45" eb="46">
      <t>コ</t>
    </rPh>
    <rPh sb="47" eb="48">
      <t>ジ</t>
    </rPh>
    <rPh sb="50" eb="52">
      <t>カクニン</t>
    </rPh>
    <rPh sb="53" eb="55">
      <t>ドウイ</t>
    </rPh>
    <phoneticPr fontId="13"/>
  </si>
  <si>
    <t>・「Qanat Universe 利用規約」は右記URLからご確認ください。</t>
    <rPh sb="17" eb="19">
      <t>リヨウ</t>
    </rPh>
    <rPh sb="19" eb="21">
      <t>キヤク</t>
    </rPh>
    <rPh sb="23" eb="25">
      <t>ウキ</t>
    </rPh>
    <rPh sb="31" eb="33">
      <t>カクニン</t>
    </rPh>
    <phoneticPr fontId="13"/>
  </si>
  <si>
    <t>https://www.jbat.co.jp/terms/qu_connect_b.html/</t>
    <phoneticPr fontId="1"/>
  </si>
  <si>
    <t>配配メールコネクタ</t>
    <rPh sb="0" eb="2">
      <t>ハイハイ</t>
    </rPh>
    <phoneticPr fontId="1"/>
  </si>
  <si>
    <t>連携数</t>
    <rPh sb="0" eb="3">
      <t>レンケイスウ</t>
    </rPh>
    <phoneticPr fontId="1"/>
  </si>
  <si>
    <t>（</t>
  </si>
  <si>
    <t>）</t>
  </si>
  <si>
    <t>個</t>
    <rPh sb="0" eb="1">
      <t>コ</t>
    </rPh>
    <phoneticPr fontId="1"/>
  </si>
  <si>
    <t>ファイルストレージと併用することはできません。</t>
    <rPh sb="10" eb="12">
      <t>ヘイヨウ</t>
    </rPh>
    <phoneticPr fontId="2"/>
  </si>
  <si>
    <r>
      <t xml:space="preserve">ファイルストレージ
</t>
    </r>
    <r>
      <rPr>
        <sz val="11"/>
        <rFont val="メイリオ"/>
        <family val="3"/>
        <charset val="128"/>
      </rPr>
      <t>（5,000円/月額）</t>
    </r>
    <rPh sb="16" eb="17">
      <t>エン</t>
    </rPh>
    <phoneticPr fontId="1"/>
  </si>
  <si>
    <t>最大10個、合計サイズ3MBまでのファイルをダウンロード用のURLを</t>
    <rPh sb="28" eb="29">
      <t>ヨウ</t>
    </rPh>
    <phoneticPr fontId="1"/>
  </si>
  <si>
    <t>発行して送信できます。</t>
    <rPh sb="0" eb="2">
      <t>ハッコウ</t>
    </rPh>
    <rPh sb="4" eb="6">
      <t>ソウシン</t>
    </rPh>
    <phoneticPr fontId="13"/>
  </si>
  <si>
    <t>添付ファイル送信と併用することはできません。</t>
    <rPh sb="0" eb="2">
      <t>テンプ</t>
    </rPh>
    <rPh sb="6" eb="8">
      <t>ソウシン</t>
    </rPh>
    <rPh sb="9" eb="11">
      <t>ヘイヨウ</t>
    </rPh>
    <phoneticPr fontId="13"/>
  </si>
  <si>
    <t>ファイルストレージ</t>
    <phoneticPr fontId="1"/>
  </si>
  <si>
    <r>
      <t xml:space="preserve">IPアドレス制限
</t>
    </r>
    <r>
      <rPr>
        <sz val="11"/>
        <rFont val="メイリオ"/>
        <family val="3"/>
        <charset val="128"/>
      </rPr>
      <t>（3,000円/月額）</t>
    </r>
    <rPh sb="6" eb="8">
      <t>セイゲン</t>
    </rPh>
    <phoneticPr fontId="1"/>
  </si>
  <si>
    <t>管理画面へログインを許可するIPアドレスを設定できます。</t>
    <rPh sb="0" eb="2">
      <t>カンリ</t>
    </rPh>
    <rPh sb="2" eb="4">
      <t>ガメン</t>
    </rPh>
    <phoneticPr fontId="13"/>
  </si>
  <si>
    <t>設定する事で許可されたIPアドレス以外からはログイン出来ないように制御できます。</t>
    <phoneticPr fontId="13"/>
  </si>
  <si>
    <t>貴社の既存システム等、外部システムのデータベースと自動連携ができます。</t>
  </si>
  <si>
    <t>貴社の既存システム等、外部システムのデータベースと自動連携ができます。</t>
    <phoneticPr fontId="1"/>
  </si>
  <si>
    <t>また、API接続を許可するIPアドレスの制限も可能になります。</t>
    <rPh sb="6" eb="8">
      <t>セツゾク</t>
    </rPh>
    <rPh sb="9" eb="11">
      <t>キョカ</t>
    </rPh>
    <rPh sb="20" eb="22">
      <t>セイゲン</t>
    </rPh>
    <rPh sb="23" eb="25">
      <t>カノウ</t>
    </rPh>
    <phoneticPr fontId="3"/>
  </si>
  <si>
    <t>IPアドレス制限</t>
    <phoneticPr fontId="1"/>
  </si>
  <si>
    <t>・なお月末月初は上記以上の日数がかかる場合がございます。</t>
  </si>
  <si>
    <r>
      <t xml:space="preserve">企業リストダウンロード
</t>
    </r>
    <r>
      <rPr>
        <sz val="11"/>
        <rFont val="メイリオ"/>
        <family val="3"/>
        <charset val="128"/>
      </rPr>
      <t>（4,500円/月額）</t>
    </r>
    <rPh sb="0" eb="2">
      <t>キギョウ</t>
    </rPh>
    <rPh sb="18" eb="19">
      <t>エン</t>
    </rPh>
    <phoneticPr fontId="1"/>
  </si>
  <si>
    <t>毎月1,000件の企業リストがダウンロードできるようになります。</t>
    <rPh sb="0" eb="2">
      <t>マイツキ</t>
    </rPh>
    <rPh sb="7" eb="8">
      <t>ケン</t>
    </rPh>
    <rPh sb="9" eb="11">
      <t>キギョウ</t>
    </rPh>
    <phoneticPr fontId="13"/>
  </si>
  <si>
    <t>企業リストダウンロードはアイドマ・ホールディングス社の</t>
    <rPh sb="0" eb="2">
      <t>キギョウ</t>
    </rPh>
    <rPh sb="25" eb="26">
      <t>シャ</t>
    </rPh>
    <phoneticPr fontId="38"/>
  </si>
  <si>
    <t>「BIZMAPS」を使用しております。</t>
    <phoneticPr fontId="38"/>
  </si>
  <si>
    <t>　　</t>
    <phoneticPr fontId="1"/>
  </si>
  <si>
    <t>（</t>
    <phoneticPr fontId="38"/>
  </si>
  <si>
    <t>）</t>
    <phoneticPr fontId="38"/>
  </si>
  <si>
    <t>個 × 1,000件</t>
    <rPh sb="0" eb="1">
      <t>コ</t>
    </rPh>
    <rPh sb="9" eb="10">
      <t>ケン</t>
    </rPh>
    <phoneticPr fontId="38"/>
  </si>
  <si>
    <t>解約する</t>
    <phoneticPr fontId="1"/>
  </si>
  <si>
    <t>企業リストダウンロード</t>
    <phoneticPr fontId="13"/>
  </si>
  <si>
    <t>個数</t>
    <rPh sb="0" eb="2">
      <t>コスウ</t>
    </rPh>
    <phoneticPr fontId="13"/>
  </si>
  <si>
    <t>「クラウドサービス利用約款」、「配配メールクラウドサービス利用特約」、「個人情報の取り扱いについて」、「Qanat Universe 利用規約」、「BIZMAPS 利用規約」</t>
    <rPh sb="9" eb="11">
      <t>リヨウ</t>
    </rPh>
    <rPh sb="11" eb="13">
      <t>ヤッカン</t>
    </rPh>
    <rPh sb="16" eb="17">
      <t>ハイ</t>
    </rPh>
    <rPh sb="17" eb="18">
      <t>ハイ</t>
    </rPh>
    <rPh sb="29" eb="31">
      <t>リヨウ</t>
    </rPh>
    <rPh sb="31" eb="33">
      <t>トクヤク</t>
    </rPh>
    <phoneticPr fontId="1"/>
  </si>
  <si>
    <t>・「BIZMAPS 利用規約」は右記URLからご確認ください。</t>
    <phoneticPr fontId="13"/>
  </si>
  <si>
    <t>https://biz-maps.com/terms</t>
    <phoneticPr fontId="13"/>
  </si>
  <si>
    <t>※「BIZMAPS利用規約」については「企業リストダウンロード」オプション申し込み時のみ確認、同意ください。</t>
    <phoneticPr fontId="1"/>
  </si>
  <si>
    <t>※「配配メールコネクタオプション」追加の場合は1日変更のみとなります。</t>
    <rPh sb="25" eb="27">
      <t>ヘンコウ</t>
    </rPh>
    <phoneticPr fontId="1"/>
  </si>
  <si>
    <t>現在の契約総数ではなく、解約を希望する個数をご記載ください。</t>
    <phoneticPr fontId="1"/>
  </si>
  <si>
    <r>
      <t xml:space="preserve">配配メールコネクタ
（kintone連携）
</t>
    </r>
    <r>
      <rPr>
        <sz val="11"/>
        <rFont val="メイリオ"/>
        <family val="3"/>
        <charset val="128"/>
      </rPr>
      <t>（10,000円/月額）</t>
    </r>
    <rPh sb="0" eb="5">
      <t>ハイ</t>
    </rPh>
    <rPh sb="29" eb="30">
      <t>エン</t>
    </rPh>
    <phoneticPr fontId="3"/>
  </si>
  <si>
    <r>
      <t xml:space="preserve">配配メールコネクタ（Salesforce連携）
</t>
    </r>
    <r>
      <rPr>
        <sz val="11"/>
        <rFont val="メイリオ"/>
        <family val="3"/>
        <charset val="128"/>
      </rPr>
      <t>（20,000円/月額）</t>
    </r>
    <rPh sb="0" eb="1">
      <t>ハイ</t>
    </rPh>
    <rPh sb="1" eb="2">
      <t>ハイ</t>
    </rPh>
    <rPh sb="20" eb="22">
      <t>レンケイ</t>
    </rPh>
    <rPh sb="31" eb="32">
      <t>エン</t>
    </rPh>
    <phoneticPr fontId="2"/>
  </si>
  <si>
    <t>こちらのオプションを利用するためにはAPI連携オプションが必要になります。
配配メールコネクタはJBAT社のQanatUniveraseを使用しています。</t>
    <phoneticPr fontId="2"/>
  </si>
  <si>
    <t>配配メールコネクタ（Salesforce連携）</t>
    <phoneticPr fontId="13"/>
  </si>
  <si>
    <t>連携数</t>
    <rPh sb="0" eb="3">
      <t>レンケイスウ</t>
    </rPh>
    <phoneticPr fontId="13"/>
  </si>
  <si>
    <t>解約希望日の1か月以前までに申込書を受領した場合は
当月末日で利用終了できるものとします。
現在の連携総数ではなく、解約を希望する連携数をご記載ください。
解約の場合は、下欄に解約となるコネクタのURLを入力ください。
複数の場合、カンマ「,」で区切ってご入力をお願いします。</t>
    <phoneticPr fontId="1"/>
  </si>
  <si>
    <r>
      <rPr>
        <sz val="12"/>
        <rFont val="メイリオ"/>
        <family val="3"/>
        <charset val="128"/>
      </rPr>
      <t>配配メールコネクタのURL</t>
    </r>
    <r>
      <rPr>
        <sz val="14"/>
        <rFont val="メイリオ"/>
        <family val="3"/>
        <charset val="128"/>
      </rPr>
      <t xml:space="preserve">
</t>
    </r>
    <r>
      <rPr>
        <sz val="11"/>
        <rFont val="メイリオ"/>
        <family val="3"/>
        <charset val="128"/>
      </rPr>
      <t>（解約対象のURLのみ記載）</t>
    </r>
    <rPh sb="0" eb="1">
      <t>ハイ</t>
    </rPh>
    <rPh sb="1" eb="2">
      <t>ハイ</t>
    </rPh>
    <rPh sb="15" eb="17">
      <t>カイヤク</t>
    </rPh>
    <rPh sb="17" eb="19">
      <t>タイショウ</t>
    </rPh>
    <rPh sb="25" eb="27">
      <t>キサイ</t>
    </rPh>
    <phoneticPr fontId="1"/>
  </si>
  <si>
    <r>
      <rPr>
        <sz val="12"/>
        <rFont val="メイリオ"/>
        <family val="3"/>
        <charset val="128"/>
      </rPr>
      <t>配配メールコネクタのURL</t>
    </r>
    <r>
      <rPr>
        <sz val="14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（設定引継対象のURLのみ記載）</t>
    </r>
    <rPh sb="0" eb="1">
      <t>ハイ</t>
    </rPh>
    <rPh sb="1" eb="2">
      <t>ハイ</t>
    </rPh>
    <rPh sb="15" eb="17">
      <t>セッテイ</t>
    </rPh>
    <rPh sb="17" eb="19">
      <t>ヒキツギ</t>
    </rPh>
    <rPh sb="19" eb="21">
      <t>タイショウ</t>
    </rPh>
    <rPh sb="27" eb="29">
      <t>キサイ</t>
    </rPh>
    <phoneticPr fontId="1"/>
  </si>
  <si>
    <t>既にコネクタを契約済みの方で、環境設定を引き継ぎたい方は
コネクタのURLを記載ください。</t>
    <rPh sb="0" eb="1">
      <t>スデ</t>
    </rPh>
    <rPh sb="7" eb="9">
      <t>ケイヤク</t>
    </rPh>
    <rPh sb="9" eb="10">
      <t>スミ</t>
    </rPh>
    <rPh sb="12" eb="13">
      <t>カタ</t>
    </rPh>
    <rPh sb="15" eb="17">
      <t>カンキョウ</t>
    </rPh>
    <rPh sb="17" eb="19">
      <t>セッテイ</t>
    </rPh>
    <rPh sb="20" eb="21">
      <t>ヒ</t>
    </rPh>
    <rPh sb="22" eb="23">
      <t>ツ</t>
    </rPh>
    <rPh sb="26" eb="27">
      <t>カタ</t>
    </rPh>
    <rPh sb="38" eb="40">
      <t>キサイ</t>
    </rPh>
    <phoneticPr fontId="1"/>
  </si>
  <si>
    <t>解約URL</t>
    <phoneticPr fontId="13"/>
  </si>
  <si>
    <t>申込みURL</t>
    <phoneticPr fontId="1"/>
  </si>
  <si>
    <t>※フリーアドレスでの登録はご遠慮いただいております。</t>
    <rPh sb="14" eb="16">
      <t>エンリョ</t>
    </rPh>
    <phoneticPr fontId="13"/>
  </si>
  <si>
    <t xml:space="preserve">※BIZMAPSのアカウントは「契約者情報」のメールアドレスで作成されます。 </t>
  </si>
  <si>
    <t>　指定したメールアドレスが既にアカウント登録済みの場合は、</t>
  </si>
  <si>
    <t>　ご利用中のBIZMAPSアカウントにライセンスが付与されます。</t>
  </si>
  <si>
    <t>※「企業リストダウンロードオプション」追加の場合は、変更までは当社が本申込書を受領した日を含め、最低6営業日が必要になります。</t>
  </si>
  <si>
    <t>※本オプションの最低利用期間は</t>
    <phoneticPr fontId="1"/>
  </si>
  <si>
    <t>　課金開始日から12か月が経過する日の属する月の末日までとなります</t>
    <phoneticPr fontId="1"/>
  </si>
  <si>
    <t>本オプションの月額利用料金は日割り計算を行いません</t>
    <phoneticPr fontId="38"/>
  </si>
  <si>
    <t>※本オプションの最低利用期間は</t>
    <phoneticPr fontId="38"/>
  </si>
  <si>
    <t>本オプションの月額利用料金は日割り計算を行いません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</si>
</sst>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4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4"/>
      <name val="メイリオ"/>
      <family val="3"/>
      <charset val="128"/>
    </font>
    <font>
      <sz val="24"/>
      <name val="メイリオ"/>
      <family val="3"/>
      <charset val="128"/>
    </font>
    <font>
      <b/>
      <sz val="16"/>
      <name val="メイリオ"/>
      <family val="3"/>
      <charset val="128"/>
    </font>
    <font>
      <b/>
      <sz val="24"/>
      <name val="メイリオ"/>
      <family val="3"/>
      <charset val="128"/>
    </font>
    <font>
      <sz val="10"/>
      <name val="メイリオ"/>
      <family val="3"/>
      <charset val="128"/>
    </font>
    <font>
      <sz val="28"/>
      <name val="メイリオ"/>
      <family val="3"/>
      <charset val="128"/>
    </font>
    <font>
      <sz val="20"/>
      <name val="メイリオ"/>
      <family val="3"/>
      <charset val="128"/>
    </font>
    <font>
      <sz val="14"/>
      <color rgb="FFFF0000"/>
      <name val="メイリオ"/>
      <family val="3"/>
      <charset val="128"/>
    </font>
    <font>
      <b/>
      <sz val="28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u/>
      <sz val="10"/>
      <name val="メイリオ"/>
      <family val="3"/>
      <charset val="128"/>
    </font>
    <font>
      <sz val="11"/>
      <name val="ＭＳ Ｐゴシック"/>
      <family val="3"/>
      <charset val="128"/>
    </font>
    <font>
      <sz val="12"/>
      <color rgb="FFFF0000"/>
      <name val="メイリオ"/>
      <family val="3"/>
      <charset val="128"/>
    </font>
    <font>
      <b/>
      <sz val="14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9"/>
      <name val="メイリオ"/>
      <family val="3"/>
      <charset val="128"/>
    </font>
    <font>
      <sz val="8"/>
      <color rgb="FFFF0000"/>
      <name val="メイリオ"/>
      <family val="3"/>
      <charset val="128"/>
    </font>
    <font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24"/>
      <color theme="10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6"/>
      <name val="メイリオ"/>
      <family val="3"/>
      <charset val="128"/>
    </font>
    <font>
      <sz val="20"/>
      <color theme="0"/>
      <name val="メイリオ"/>
      <family val="3"/>
      <charset val="128"/>
    </font>
    <font>
      <sz val="20"/>
      <color rgb="FFFFFFEA"/>
      <name val="メイリオ"/>
      <family val="3"/>
      <charset val="128"/>
    </font>
    <font>
      <sz val="20"/>
      <color rgb="FFFFFFFF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Meiryo UI"/>
      <family val="3"/>
      <charset val="128"/>
    </font>
    <font>
      <sz val="11"/>
      <color rgb="FF00000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u/>
      <sz val="10"/>
      <color theme="10"/>
      <name val="メイリオ"/>
      <family val="3"/>
      <charset val="128"/>
    </font>
    <font>
      <sz val="9"/>
      <color rgb="FF000000"/>
      <name val="Meiryo UI"/>
      <family val="3"/>
      <charset val="128"/>
    </font>
    <font>
      <sz val="12"/>
      <color theme="1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24"/>
      <color rgb="FFFFFFEA"/>
      <name val="メイリオ"/>
      <family val="3"/>
      <charset val="128"/>
    </font>
    <font>
      <sz val="12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sz val="12"/>
      <color theme="0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E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EA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DE9D9"/>
        <bgColor indexed="64"/>
      </patternFill>
    </fill>
  </fills>
  <borders count="6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3" tint="0.79998168889431442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 tint="0.79998168889431442"/>
      </bottom>
      <diagonal/>
    </border>
    <border>
      <left style="medium">
        <color indexed="64"/>
      </left>
      <right style="medium">
        <color indexed="64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3" tint="0.79998168889431442"/>
      </bottom>
      <diagonal/>
    </border>
  </borders>
  <cellStyleXfs count="3">
    <xf numFmtId="0" fontId="0" fillId="0" borderId="0"/>
    <xf numFmtId="0" fontId="15" fillId="0" borderId="0"/>
    <xf numFmtId="0" fontId="22" fillId="0" borderId="0" applyNumberFormat="0" applyFill="0" applyBorder="0" applyAlignment="0" applyProtection="0"/>
  </cellStyleXfs>
  <cellXfs count="435">
    <xf numFmtId="0" fontId="0" fillId="0" borderId="0" xfId="0"/>
    <xf numFmtId="49" fontId="5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4" fillId="0" borderId="3" xfId="0" applyNumberFormat="1" applyFont="1" applyBorder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vertical="center"/>
    </xf>
    <xf numFmtId="49" fontId="3" fillId="0" borderId="6" xfId="0" applyNumberFormat="1" applyFont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49" fontId="7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4" fillId="0" borderId="12" xfId="0" applyNumberFormat="1" applyFont="1" applyBorder="1" applyAlignment="1">
      <alignment vertical="center"/>
    </xf>
    <xf numFmtId="49" fontId="4" fillId="0" borderId="14" xfId="0" applyNumberFormat="1" applyFont="1" applyBorder="1" applyAlignment="1">
      <alignment vertical="center"/>
    </xf>
    <xf numFmtId="49" fontId="4" fillId="0" borderId="16" xfId="0" applyNumberFormat="1" applyFont="1" applyBorder="1" applyAlignment="1">
      <alignment vertical="center"/>
    </xf>
    <xf numFmtId="49" fontId="3" fillId="0" borderId="18" xfId="0" applyNumberFormat="1" applyFont="1" applyBorder="1" applyAlignment="1">
      <alignment vertical="center"/>
    </xf>
    <xf numFmtId="49" fontId="4" fillId="0" borderId="18" xfId="0" applyNumberFormat="1" applyFont="1" applyBorder="1" applyAlignment="1">
      <alignment vertical="center"/>
    </xf>
    <xf numFmtId="49" fontId="4" fillId="0" borderId="20" xfId="0" applyNumberFormat="1" applyFont="1" applyBorder="1" applyAlignment="1">
      <alignment vertical="center"/>
    </xf>
    <xf numFmtId="49" fontId="3" fillId="0" borderId="21" xfId="0" applyNumberFormat="1" applyFont="1" applyBorder="1" applyAlignment="1">
      <alignment vertical="center"/>
    </xf>
    <xf numFmtId="49" fontId="4" fillId="0" borderId="22" xfId="0" applyNumberFormat="1" applyFont="1" applyBorder="1" applyAlignment="1">
      <alignment vertical="center"/>
    </xf>
    <xf numFmtId="49" fontId="4" fillId="0" borderId="23" xfId="0" applyNumberFormat="1" applyFont="1" applyBorder="1" applyAlignment="1">
      <alignment vertical="center"/>
    </xf>
    <xf numFmtId="49" fontId="4" fillId="2" borderId="15" xfId="0" applyNumberFormat="1" applyFont="1" applyFill="1" applyBorder="1" applyAlignment="1">
      <alignment vertical="center"/>
    </xf>
    <xf numFmtId="49" fontId="4" fillId="2" borderId="29" xfId="0" applyNumberFormat="1" applyFont="1" applyFill="1" applyBorder="1" applyAlignment="1">
      <alignment vertical="center"/>
    </xf>
    <xf numFmtId="49" fontId="3" fillId="0" borderId="12" xfId="0" applyNumberFormat="1" applyFont="1" applyBorder="1" applyAlignment="1">
      <alignment vertical="center"/>
    </xf>
    <xf numFmtId="49" fontId="4" fillId="0" borderId="8" xfId="0" applyNumberFormat="1" applyFont="1" applyBorder="1" applyAlignment="1">
      <alignment vertical="center"/>
    </xf>
    <xf numFmtId="49" fontId="3" fillId="0" borderId="32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49" fontId="14" fillId="0" borderId="0" xfId="0" applyNumberFormat="1" applyFont="1" applyAlignment="1">
      <alignment vertical="center"/>
    </xf>
    <xf numFmtId="49" fontId="4" fillId="0" borderId="19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6" fillId="0" borderId="5" xfId="0" applyNumberFormat="1" applyFont="1" applyBorder="1" applyAlignment="1">
      <alignment horizontal="right" vertical="center"/>
    </xf>
    <xf numFmtId="49" fontId="6" fillId="0" borderId="5" xfId="0" applyNumberFormat="1" applyFont="1" applyBorder="1" applyAlignment="1">
      <alignment vertical="center"/>
    </xf>
    <xf numFmtId="49" fontId="17" fillId="0" borderId="5" xfId="0" applyNumberFormat="1" applyFont="1" applyBorder="1" applyAlignment="1">
      <alignment vertical="center"/>
    </xf>
    <xf numFmtId="49" fontId="6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vertical="center"/>
    </xf>
    <xf numFmtId="49" fontId="18" fillId="0" borderId="32" xfId="0" applyNumberFormat="1" applyFont="1" applyBorder="1" applyAlignment="1">
      <alignment vertical="center"/>
    </xf>
    <xf numFmtId="49" fontId="16" fillId="0" borderId="32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49" fontId="16" fillId="0" borderId="4" xfId="0" applyNumberFormat="1" applyFont="1" applyBorder="1" applyAlignment="1">
      <alignment vertical="center"/>
    </xf>
    <xf numFmtId="49" fontId="20" fillId="0" borderId="32" xfId="0" applyNumberFormat="1" applyFont="1" applyBorder="1" applyAlignment="1">
      <alignment vertical="top"/>
    </xf>
    <xf numFmtId="49" fontId="10" fillId="0" borderId="5" xfId="0" applyNumberFormat="1" applyFont="1" applyBorder="1" applyAlignment="1">
      <alignment horizontal="center" vertical="center"/>
    </xf>
    <xf numFmtId="0" fontId="19" fillId="0" borderId="0" xfId="1" applyFont="1"/>
    <xf numFmtId="0" fontId="21" fillId="0" borderId="0" xfId="0" applyFont="1"/>
    <xf numFmtId="0" fontId="19" fillId="0" borderId="0" xfId="1" applyFont="1" applyAlignment="1">
      <alignment vertical="center"/>
    </xf>
    <xf numFmtId="49" fontId="19" fillId="0" borderId="0" xfId="1" applyNumberFormat="1" applyFont="1" applyAlignment="1">
      <alignment vertical="center"/>
    </xf>
    <xf numFmtId="49" fontId="4" fillId="2" borderId="25" xfId="0" applyNumberFormat="1" applyFont="1" applyFill="1" applyBorder="1" applyAlignment="1">
      <alignment vertical="center"/>
    </xf>
    <xf numFmtId="49" fontId="4" fillId="2" borderId="7" xfId="0" applyNumberFormat="1" applyFont="1" applyFill="1" applyBorder="1" applyAlignment="1">
      <alignment vertical="center"/>
    </xf>
    <xf numFmtId="49" fontId="4" fillId="2" borderId="8" xfId="0" applyNumberFormat="1" applyFont="1" applyFill="1" applyBorder="1" applyAlignment="1">
      <alignment vertical="center"/>
    </xf>
    <xf numFmtId="49" fontId="4" fillId="2" borderId="4" xfId="1" applyNumberFormat="1" applyFont="1" applyFill="1" applyBorder="1" applyAlignment="1">
      <alignment horizontal="center" vertical="center"/>
    </xf>
    <xf numFmtId="49" fontId="4" fillId="2" borderId="37" xfId="1" applyNumberFormat="1" applyFont="1" applyFill="1" applyBorder="1" applyAlignment="1">
      <alignment horizontal="center" vertical="center"/>
    </xf>
    <xf numFmtId="49" fontId="4" fillId="0" borderId="14" xfId="1" applyNumberFormat="1" applyFont="1" applyBorder="1" applyAlignment="1">
      <alignment horizontal="center" vertical="center"/>
    </xf>
    <xf numFmtId="49" fontId="4" fillId="0" borderId="20" xfId="1" applyNumberFormat="1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49" fontId="8" fillId="0" borderId="7" xfId="0" applyNumberFormat="1" applyFont="1" applyBorder="1" applyAlignment="1">
      <alignment vertical="center"/>
    </xf>
    <xf numFmtId="49" fontId="3" fillId="0" borderId="8" xfId="0" applyNumberFormat="1" applyFont="1" applyBorder="1" applyAlignment="1">
      <alignment vertical="center"/>
    </xf>
    <xf numFmtId="0" fontId="4" fillId="0" borderId="0" xfId="0" applyFont="1" applyAlignment="1">
      <alignment vertical="center" shrinkToFit="1"/>
    </xf>
    <xf numFmtId="0" fontId="8" fillId="0" borderId="5" xfId="0" applyFont="1" applyBorder="1" applyAlignment="1">
      <alignment vertical="center"/>
    </xf>
    <xf numFmtId="49" fontId="8" fillId="0" borderId="5" xfId="0" applyNumberFormat="1" applyFont="1" applyBorder="1" applyAlignment="1">
      <alignment vertical="center"/>
    </xf>
    <xf numFmtId="0" fontId="8" fillId="0" borderId="5" xfId="0" applyFont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49" fontId="4" fillId="4" borderId="0" xfId="0" applyNumberFormat="1" applyFont="1" applyFill="1" applyAlignment="1">
      <alignment horizontal="center" vertical="center"/>
    </xf>
    <xf numFmtId="49" fontId="4" fillId="4" borderId="18" xfId="0" applyNumberFormat="1" applyFont="1" applyFill="1" applyBorder="1" applyAlignment="1">
      <alignment horizontal="center" vertical="center"/>
    </xf>
    <xf numFmtId="49" fontId="4" fillId="4" borderId="18" xfId="0" applyNumberFormat="1" applyFont="1" applyFill="1" applyBorder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49" fontId="4" fillId="4" borderId="0" xfId="0" applyNumberFormat="1" applyFont="1" applyFill="1" applyAlignment="1">
      <alignment horizontal="left" vertical="center"/>
    </xf>
    <xf numFmtId="49" fontId="25" fillId="4" borderId="0" xfId="0" applyNumberFormat="1" applyFont="1" applyFill="1" applyAlignment="1">
      <alignment horizontal="center" vertical="center"/>
    </xf>
    <xf numFmtId="49" fontId="25" fillId="4" borderId="0" xfId="0" applyNumberFormat="1" applyFont="1" applyFill="1" applyAlignment="1">
      <alignment horizontal="left" vertical="center"/>
    </xf>
    <xf numFmtId="49" fontId="25" fillId="4" borderId="0" xfId="0" applyNumberFormat="1" applyFont="1" applyFill="1" applyAlignment="1">
      <alignment vertical="center"/>
    </xf>
    <xf numFmtId="0" fontId="24" fillId="0" borderId="7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49" fontId="24" fillId="0" borderId="0" xfId="0" applyNumberFormat="1" applyFont="1" applyAlignment="1">
      <alignment vertical="center"/>
    </xf>
    <xf numFmtId="49" fontId="11" fillId="0" borderId="18" xfId="0" applyNumberFormat="1" applyFont="1" applyBorder="1" applyAlignment="1">
      <alignment vertical="center"/>
    </xf>
    <xf numFmtId="49" fontId="4" fillId="0" borderId="24" xfId="0" applyNumberFormat="1" applyFont="1" applyBorder="1" applyAlignment="1">
      <alignment vertical="center"/>
    </xf>
    <xf numFmtId="49" fontId="11" fillId="0" borderId="0" xfId="0" applyNumberFormat="1" applyFont="1" applyAlignment="1">
      <alignment vertical="center"/>
    </xf>
    <xf numFmtId="49" fontId="4" fillId="0" borderId="21" xfId="0" applyNumberFormat="1" applyFont="1" applyBorder="1" applyAlignment="1">
      <alignment vertical="center"/>
    </xf>
    <xf numFmtId="49" fontId="11" fillId="0" borderId="12" xfId="0" applyNumberFormat="1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9" fontId="2" fillId="0" borderId="5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49" fontId="2" fillId="0" borderId="7" xfId="0" applyNumberFormat="1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8" fillId="0" borderId="7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49" fontId="2" fillId="0" borderId="5" xfId="0" applyNumberFormat="1" applyFont="1" applyBorder="1" applyAlignment="1">
      <alignment horizontal="centerContinuous" vertical="center"/>
    </xf>
    <xf numFmtId="49" fontId="8" fillId="0" borderId="8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9" fillId="6" borderId="49" xfId="1" applyFont="1" applyFill="1" applyBorder="1" applyAlignment="1">
      <alignment vertical="center"/>
    </xf>
    <xf numFmtId="0" fontId="29" fillId="6" borderId="50" xfId="1" applyFont="1" applyFill="1" applyBorder="1" applyAlignment="1">
      <alignment vertical="center"/>
    </xf>
    <xf numFmtId="0" fontId="29" fillId="6" borderId="51" xfId="1" applyFont="1" applyFill="1" applyBorder="1" applyAlignment="1">
      <alignment vertical="center"/>
    </xf>
    <xf numFmtId="0" fontId="29" fillId="6" borderId="52" xfId="1" applyFont="1" applyFill="1" applyBorder="1" applyAlignment="1">
      <alignment vertical="center"/>
    </xf>
    <xf numFmtId="49" fontId="3" fillId="7" borderId="53" xfId="1" applyNumberFormat="1" applyFont="1" applyFill="1" applyBorder="1" applyAlignment="1">
      <alignment horizontal="center" vertical="center"/>
    </xf>
    <xf numFmtId="0" fontId="2" fillId="7" borderId="54" xfId="1" applyFont="1" applyFill="1" applyBorder="1" applyAlignment="1">
      <alignment vertical="center"/>
    </xf>
    <xf numFmtId="0" fontId="2" fillId="7" borderId="55" xfId="1" applyFont="1" applyFill="1" applyBorder="1" applyAlignment="1">
      <alignment vertical="center"/>
    </xf>
    <xf numFmtId="0" fontId="2" fillId="7" borderId="56" xfId="1" applyFont="1" applyFill="1" applyBorder="1" applyAlignment="1" applyProtection="1">
      <alignment horizontal="center" vertical="center"/>
      <protection locked="0"/>
    </xf>
    <xf numFmtId="49" fontId="3" fillId="0" borderId="53" xfId="1" applyNumberFormat="1" applyFont="1" applyBorder="1" applyAlignment="1">
      <alignment horizontal="center" vertical="center"/>
    </xf>
    <xf numFmtId="0" fontId="2" fillId="0" borderId="54" xfId="1" applyFont="1" applyBorder="1" applyAlignment="1">
      <alignment vertical="center"/>
    </xf>
    <xf numFmtId="0" fontId="2" fillId="0" borderId="55" xfId="1" applyFont="1" applyBorder="1" applyAlignment="1">
      <alignment vertical="center"/>
    </xf>
    <xf numFmtId="0" fontId="2" fillId="0" borderId="56" xfId="1" applyFont="1" applyBorder="1" applyAlignment="1" applyProtection="1">
      <alignment horizontal="center" vertical="center"/>
      <protection locked="0"/>
    </xf>
    <xf numFmtId="0" fontId="2" fillId="0" borderId="53" xfId="1" applyFont="1" applyBorder="1" applyAlignment="1">
      <alignment horizontal="center" vertical="center"/>
    </xf>
    <xf numFmtId="0" fontId="2" fillId="0" borderId="56" xfId="1" applyFont="1" applyBorder="1" applyAlignment="1">
      <alignment horizontal="center" vertical="center"/>
    </xf>
    <xf numFmtId="0" fontId="2" fillId="0" borderId="53" xfId="1" applyFont="1" applyBorder="1" applyAlignment="1">
      <alignment horizontal="left" vertical="center"/>
    </xf>
    <xf numFmtId="0" fontId="2" fillId="0" borderId="53" xfId="1" applyFont="1" applyBorder="1" applyAlignment="1">
      <alignment vertical="center"/>
    </xf>
    <xf numFmtId="0" fontId="32" fillId="0" borderId="0" xfId="0" applyFont="1" applyAlignment="1">
      <alignment horizontal="center" vertical="center"/>
    </xf>
    <xf numFmtId="0" fontId="2" fillId="0" borderId="15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33" fillId="0" borderId="0" xfId="1" applyFont="1" applyAlignment="1">
      <alignment horizontal="center" vertical="center"/>
    </xf>
    <xf numFmtId="0" fontId="33" fillId="0" borderId="0" xfId="1" applyFont="1" applyAlignment="1">
      <alignment vertical="center"/>
    </xf>
    <xf numFmtId="0" fontId="33" fillId="0" borderId="56" xfId="1" applyFont="1" applyBorder="1" applyAlignment="1">
      <alignment horizontal="center" vertical="center"/>
    </xf>
    <xf numFmtId="49" fontId="9" fillId="3" borderId="0" xfId="0" applyNumberFormat="1" applyFont="1" applyFill="1" applyAlignment="1" applyProtection="1">
      <alignment vertical="center"/>
      <protection locked="0"/>
    </xf>
    <xf numFmtId="49" fontId="4" fillId="3" borderId="0" xfId="0" applyNumberFormat="1" applyFont="1" applyFill="1" applyAlignment="1" applyProtection="1">
      <alignment vertical="center"/>
      <protection locked="0"/>
    </xf>
    <xf numFmtId="49" fontId="26" fillId="0" borderId="6" xfId="0" applyNumberFormat="1" applyFont="1" applyBorder="1" applyAlignment="1" applyProtection="1">
      <alignment horizontal="center" vertical="center"/>
      <protection locked="0"/>
    </xf>
    <xf numFmtId="49" fontId="26" fillId="0" borderId="7" xfId="0" applyNumberFormat="1" applyFont="1" applyBorder="1" applyAlignment="1" applyProtection="1">
      <alignment horizontal="center" vertical="center"/>
      <protection locked="0"/>
    </xf>
    <xf numFmtId="49" fontId="26" fillId="0" borderId="2" xfId="0" applyNumberFormat="1" applyFont="1" applyBorder="1" applyAlignment="1" applyProtection="1">
      <alignment horizontal="center" vertical="center"/>
      <protection locked="0"/>
    </xf>
    <xf numFmtId="49" fontId="27" fillId="5" borderId="6" xfId="0" applyNumberFormat="1" applyFont="1" applyFill="1" applyBorder="1" applyAlignment="1" applyProtection="1">
      <alignment vertical="center"/>
      <protection locked="0"/>
    </xf>
    <xf numFmtId="0" fontId="2" fillId="0" borderId="5" xfId="0" applyFont="1" applyBorder="1" applyAlignment="1">
      <alignment horizontal="left" vertical="center"/>
    </xf>
    <xf numFmtId="0" fontId="34" fillId="0" borderId="0" xfId="0" applyFont="1" applyAlignment="1">
      <alignment vertical="center"/>
    </xf>
    <xf numFmtId="0" fontId="35" fillId="0" borderId="0" xfId="2" applyFont="1" applyAlignment="1" applyProtection="1">
      <alignment vertical="center"/>
      <protection locked="0"/>
    </xf>
    <xf numFmtId="49" fontId="17" fillId="0" borderId="0" xfId="0" applyNumberFormat="1" applyFont="1" applyAlignment="1">
      <alignment vertical="center"/>
    </xf>
    <xf numFmtId="49" fontId="27" fillId="5" borderId="6" xfId="0" applyNumberFormat="1" applyFont="1" applyFill="1" applyBorder="1" applyAlignment="1" applyProtection="1">
      <alignment horizontal="center" vertical="center"/>
      <protection locked="0"/>
    </xf>
    <xf numFmtId="0" fontId="32" fillId="7" borderId="0" xfId="0" applyFont="1" applyFill="1" applyAlignment="1">
      <alignment horizontal="center" vertical="center"/>
    </xf>
    <xf numFmtId="0" fontId="2" fillId="7" borderId="53" xfId="1" applyFont="1" applyFill="1" applyBorder="1" applyAlignment="1">
      <alignment vertical="center"/>
    </xf>
    <xf numFmtId="0" fontId="2" fillId="7" borderId="56" xfId="1" applyFont="1" applyFill="1" applyBorder="1" applyAlignment="1">
      <alignment horizontal="center" vertical="center"/>
    </xf>
    <xf numFmtId="49" fontId="8" fillId="0" borderId="0" xfId="1" applyNumberFormat="1" applyFont="1" applyAlignment="1">
      <alignment vertical="center"/>
    </xf>
    <xf numFmtId="49" fontId="10" fillId="0" borderId="7" xfId="0" applyNumberFormat="1" applyFont="1" applyBorder="1" applyAlignment="1">
      <alignment vertical="center"/>
    </xf>
    <xf numFmtId="49" fontId="26" fillId="0" borderId="4" xfId="1" applyNumberFormat="1" applyFont="1" applyBorder="1" applyAlignment="1" applyProtection="1">
      <alignment vertical="center"/>
      <protection hidden="1"/>
    </xf>
    <xf numFmtId="49" fontId="4" fillId="0" borderId="3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vertical="center"/>
    </xf>
    <xf numFmtId="49" fontId="3" fillId="0" borderId="6" xfId="1" applyNumberFormat="1" applyFont="1" applyBorder="1" applyAlignment="1">
      <alignment vertical="center"/>
    </xf>
    <xf numFmtId="49" fontId="3" fillId="0" borderId="7" xfId="1" applyNumberFormat="1" applyFont="1" applyBorder="1" applyAlignment="1">
      <alignment vertical="center"/>
    </xf>
    <xf numFmtId="49" fontId="4" fillId="0" borderId="23" xfId="1" applyNumberFormat="1" applyFont="1" applyBorder="1" applyAlignment="1">
      <alignment vertical="center"/>
    </xf>
    <xf numFmtId="49" fontId="3" fillId="0" borderId="32" xfId="1" applyNumberFormat="1" applyFont="1" applyBorder="1" applyAlignment="1">
      <alignment vertical="center"/>
    </xf>
    <xf numFmtId="49" fontId="4" fillId="0" borderId="16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vertical="center"/>
    </xf>
    <xf numFmtId="49" fontId="3" fillId="0" borderId="4" xfId="1" applyNumberFormat="1" applyFont="1" applyBorder="1" applyAlignment="1">
      <alignment vertical="center"/>
    </xf>
    <xf numFmtId="49" fontId="3" fillId="0" borderId="5" xfId="1" applyNumberFormat="1" applyFont="1" applyBorder="1" applyAlignment="1">
      <alignment vertical="center"/>
    </xf>
    <xf numFmtId="49" fontId="4" fillId="0" borderId="22" xfId="1" applyNumberFormat="1" applyFont="1" applyBorder="1" applyAlignment="1">
      <alignment vertical="center"/>
    </xf>
    <xf numFmtId="49" fontId="27" fillId="0" borderId="32" xfId="0" applyNumberFormat="1" applyFont="1" applyBorder="1" applyAlignment="1">
      <alignment vertical="center"/>
    </xf>
    <xf numFmtId="49" fontId="10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vertical="center"/>
    </xf>
    <xf numFmtId="49" fontId="10" fillId="0" borderId="5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vertical="center"/>
    </xf>
    <xf numFmtId="49" fontId="4" fillId="0" borderId="0" xfId="1" applyNumberFormat="1" applyFont="1" applyAlignment="1">
      <alignment vertical="center"/>
    </xf>
    <xf numFmtId="49" fontId="3" fillId="0" borderId="0" xfId="1" applyNumberFormat="1" applyFont="1" applyAlignment="1">
      <alignment vertical="center"/>
    </xf>
    <xf numFmtId="49" fontId="10" fillId="0" borderId="0" xfId="0" applyNumberFormat="1" applyFont="1" applyAlignment="1">
      <alignment vertical="center"/>
    </xf>
    <xf numFmtId="49" fontId="10" fillId="0" borderId="0" xfId="1" applyNumberFormat="1" applyFont="1" applyAlignment="1">
      <alignment horizontal="center" vertical="center"/>
    </xf>
    <xf numFmtId="49" fontId="4" fillId="0" borderId="0" xfId="1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16" fillId="0" borderId="32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49" fontId="26" fillId="0" borderId="0" xfId="0" applyNumberFormat="1" applyFont="1" applyAlignment="1" applyProtection="1">
      <alignment horizontal="center" vertical="center"/>
      <protection locked="0"/>
    </xf>
    <xf numFmtId="49" fontId="4" fillId="0" borderId="7" xfId="1" applyNumberFormat="1" applyFont="1" applyBorder="1" applyAlignment="1" applyProtection="1">
      <alignment vertical="center"/>
      <protection hidden="1"/>
    </xf>
    <xf numFmtId="49" fontId="4" fillId="0" borderId="1" xfId="1" applyNumberFormat="1" applyFont="1" applyBorder="1" applyAlignment="1">
      <alignment vertical="center"/>
    </xf>
    <xf numFmtId="49" fontId="26" fillId="0" borderId="24" xfId="1" applyNumberFormat="1" applyFont="1" applyBorder="1" applyAlignment="1" applyProtection="1">
      <alignment vertical="center"/>
      <protection hidden="1"/>
    </xf>
    <xf numFmtId="49" fontId="4" fillId="0" borderId="58" xfId="1" applyNumberFormat="1" applyFont="1" applyBorder="1" applyAlignment="1">
      <alignment vertical="center"/>
    </xf>
    <xf numFmtId="49" fontId="4" fillId="0" borderId="59" xfId="1" applyNumberFormat="1" applyFont="1" applyBorder="1" applyAlignment="1">
      <alignment vertical="center"/>
    </xf>
    <xf numFmtId="49" fontId="4" fillId="0" borderId="60" xfId="1" applyNumberFormat="1" applyFont="1" applyBorder="1" applyAlignment="1">
      <alignment vertical="center"/>
    </xf>
    <xf numFmtId="49" fontId="3" fillId="0" borderId="23" xfId="1" applyNumberFormat="1" applyFont="1" applyBorder="1" applyAlignment="1">
      <alignment vertical="center"/>
    </xf>
    <xf numFmtId="0" fontId="37" fillId="0" borderId="32" xfId="0" applyFont="1" applyBorder="1" applyAlignment="1">
      <alignment vertical="center"/>
    </xf>
    <xf numFmtId="0" fontId="37" fillId="0" borderId="16" xfId="0" applyFont="1" applyBorder="1" applyAlignment="1">
      <alignment vertical="center"/>
    </xf>
    <xf numFmtId="49" fontId="2" fillId="0" borderId="18" xfId="1" applyNumberFormat="1" applyFont="1" applyBorder="1" applyAlignment="1">
      <alignment horizontal="left" vertical="center"/>
    </xf>
    <xf numFmtId="49" fontId="2" fillId="0" borderId="20" xfId="1" applyNumberFormat="1" applyFont="1" applyBorder="1" applyAlignment="1">
      <alignment horizontal="left" vertical="center"/>
    </xf>
    <xf numFmtId="49" fontId="10" fillId="0" borderId="32" xfId="0" applyNumberFormat="1" applyFont="1" applyBorder="1" applyAlignment="1">
      <alignment vertical="center"/>
    </xf>
    <xf numFmtId="49" fontId="26" fillId="0" borderId="32" xfId="0" applyNumberFormat="1" applyFont="1" applyBorder="1" applyAlignment="1" applyProtection="1">
      <alignment horizontal="center" vertical="center"/>
      <protection locked="0"/>
    </xf>
    <xf numFmtId="49" fontId="4" fillId="0" borderId="0" xfId="1" applyNumberFormat="1" applyFont="1" applyAlignment="1" applyProtection="1">
      <alignment vertical="center"/>
      <protection hidden="1"/>
    </xf>
    <xf numFmtId="0" fontId="37" fillId="0" borderId="0" xfId="0" applyFont="1" applyAlignment="1">
      <alignment vertical="center"/>
    </xf>
    <xf numFmtId="0" fontId="2" fillId="0" borderId="61" xfId="1" applyFont="1" applyBorder="1" applyAlignment="1">
      <alignment horizontal="center" vertical="center"/>
    </xf>
    <xf numFmtId="49" fontId="26" fillId="4" borderId="32" xfId="1" applyNumberFormat="1" applyFont="1" applyFill="1" applyBorder="1" applyAlignment="1" applyProtection="1">
      <alignment horizontal="center" vertical="center"/>
      <protection hidden="1"/>
    </xf>
    <xf numFmtId="49" fontId="26" fillId="0" borderId="57" xfId="1" applyNumberFormat="1" applyFont="1" applyBorder="1" applyAlignment="1" applyProtection="1">
      <alignment vertical="center"/>
      <protection hidden="1"/>
    </xf>
    <xf numFmtId="49" fontId="26" fillId="0" borderId="33" xfId="1" applyNumberFormat="1" applyFont="1" applyBorder="1" applyAlignment="1" applyProtection="1">
      <alignment vertical="center"/>
      <protection hidden="1"/>
    </xf>
    <xf numFmtId="49" fontId="3" fillId="0" borderId="0" xfId="1" applyNumberFormat="1" applyFont="1" applyAlignment="1">
      <alignment horizontal="center" vertical="center"/>
    </xf>
    <xf numFmtId="49" fontId="16" fillId="0" borderId="0" xfId="1" applyNumberFormat="1" applyFont="1" applyAlignment="1">
      <alignment vertical="center"/>
    </xf>
    <xf numFmtId="0" fontId="42" fillId="0" borderId="0" xfId="1" applyFont="1" applyAlignment="1">
      <alignment vertical="center"/>
    </xf>
    <xf numFmtId="49" fontId="4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49" fontId="29" fillId="4" borderId="32" xfId="1" applyNumberFormat="1" applyFont="1" applyFill="1" applyBorder="1" applyAlignment="1" applyProtection="1">
      <alignment horizontal="center" vertical="center"/>
      <protection hidden="1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 applyProtection="1">
      <alignment vertical="center"/>
      <protection hidden="1"/>
    </xf>
    <xf numFmtId="49" fontId="2" fillId="0" borderId="1" xfId="1" applyNumberFormat="1" applyFont="1" applyBorder="1" applyAlignment="1">
      <alignment vertical="center"/>
    </xf>
    <xf numFmtId="0" fontId="18" fillId="0" borderId="32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49" fontId="3" fillId="0" borderId="6" xfId="1" applyNumberFormat="1" applyFont="1" applyBorder="1" applyAlignment="1" applyProtection="1">
      <alignment vertical="center" wrapText="1"/>
      <protection hidden="1"/>
    </xf>
    <xf numFmtId="0" fontId="40" fillId="0" borderId="7" xfId="0" applyFont="1" applyBorder="1" applyAlignment="1">
      <alignment vertical="center"/>
    </xf>
    <xf numFmtId="0" fontId="40" fillId="0" borderId="23" xfId="0" applyFont="1" applyBorder="1" applyAlignment="1">
      <alignment vertical="center"/>
    </xf>
    <xf numFmtId="0" fontId="40" fillId="0" borderId="4" xfId="0" applyFont="1" applyBorder="1" applyAlignment="1">
      <alignment vertical="center"/>
    </xf>
    <xf numFmtId="0" fontId="40" fillId="0" borderId="5" xfId="0" applyFont="1" applyBorder="1" applyAlignment="1">
      <alignment vertical="center"/>
    </xf>
    <xf numFmtId="0" fontId="40" fillId="0" borderId="22" xfId="0" applyFont="1" applyBorder="1" applyAlignment="1">
      <alignment vertical="center"/>
    </xf>
    <xf numFmtId="49" fontId="4" fillId="0" borderId="12" xfId="1" applyNumberFormat="1" applyFont="1" applyBorder="1" applyAlignment="1">
      <alignment horizontal="center" vertical="center"/>
    </xf>
    <xf numFmtId="49" fontId="4" fillId="0" borderId="18" xfId="1" applyNumberFormat="1" applyFont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7" xfId="0" applyNumberFormat="1" applyFont="1" applyFill="1" applyBorder="1" applyAlignment="1">
      <alignment horizontal="center" vertical="center" wrapText="1"/>
    </xf>
    <xf numFmtId="49" fontId="4" fillId="2" borderId="18" xfId="0" applyNumberFormat="1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26" fillId="0" borderId="21" xfId="0" applyNumberFormat="1" applyFont="1" applyBorder="1" applyAlignment="1" applyProtection="1">
      <alignment horizontal="center" vertical="center"/>
      <protection locked="0"/>
    </xf>
    <xf numFmtId="49" fontId="26" fillId="0" borderId="24" xfId="0" applyNumberFormat="1" applyFont="1" applyBorder="1" applyAlignment="1" applyProtection="1">
      <alignment horizontal="center" vertical="center"/>
      <protection locked="0"/>
    </xf>
    <xf numFmtId="49" fontId="3" fillId="2" borderId="25" xfId="1" applyNumberFormat="1" applyFont="1" applyFill="1" applyBorder="1" applyAlignment="1">
      <alignment horizontal="center" vertical="center" wrapText="1"/>
    </xf>
    <xf numFmtId="49" fontId="3" fillId="2" borderId="7" xfId="1" applyNumberFormat="1" applyFont="1" applyFill="1" applyBorder="1" applyAlignment="1">
      <alignment horizontal="center" vertical="center"/>
    </xf>
    <xf numFmtId="49" fontId="3" fillId="2" borderId="8" xfId="1" applyNumberFormat="1" applyFont="1" applyFill="1" applyBorder="1" applyAlignment="1">
      <alignment horizontal="center" vertical="center"/>
    </xf>
    <xf numFmtId="49" fontId="3" fillId="2" borderId="15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/>
    </xf>
    <xf numFmtId="49" fontId="3" fillId="2" borderId="17" xfId="1" applyNumberFormat="1" applyFont="1" applyFill="1" applyBorder="1" applyAlignment="1">
      <alignment horizontal="center" vertical="center"/>
    </xf>
    <xf numFmtId="49" fontId="3" fillId="2" borderId="18" xfId="1" applyNumberFormat="1" applyFont="1" applyFill="1" applyBorder="1" applyAlignment="1">
      <alignment horizontal="center" vertical="center"/>
    </xf>
    <xf numFmtId="49" fontId="3" fillId="2" borderId="19" xfId="1" applyNumberFormat="1" applyFont="1" applyFill="1" applyBorder="1" applyAlignment="1">
      <alignment horizontal="center" vertical="center"/>
    </xf>
    <xf numFmtId="49" fontId="26" fillId="3" borderId="6" xfId="1" applyNumberFormat="1" applyFont="1" applyFill="1" applyBorder="1" applyAlignment="1" applyProtection="1">
      <alignment horizontal="center" vertical="center"/>
      <protection locked="0" hidden="1"/>
    </xf>
    <xf numFmtId="49" fontId="26" fillId="3" borderId="32" xfId="1" applyNumberFormat="1" applyFont="1" applyFill="1" applyBorder="1" applyAlignment="1" applyProtection="1">
      <alignment horizontal="center" vertical="center"/>
      <protection locked="0" hidden="1"/>
    </xf>
    <xf numFmtId="49" fontId="4" fillId="5" borderId="12" xfId="1" applyNumberFormat="1" applyFont="1" applyFill="1" applyBorder="1" applyAlignment="1" applyProtection="1">
      <alignment horizontal="center" vertical="center"/>
      <protection locked="0"/>
    </xf>
    <xf numFmtId="49" fontId="4" fillId="5" borderId="18" xfId="1" applyNumberFormat="1" applyFont="1" applyFill="1" applyBorder="1" applyAlignment="1" applyProtection="1">
      <alignment horizontal="center" vertical="center"/>
      <protection locked="0"/>
    </xf>
    <xf numFmtId="49" fontId="4" fillId="0" borderId="7" xfId="1" applyNumberFormat="1" applyFont="1" applyBorder="1" applyAlignment="1">
      <alignment horizontal="left" vertical="center"/>
    </xf>
    <xf numFmtId="49" fontId="4" fillId="0" borderId="0" xfId="1" applyNumberFormat="1" applyFont="1" applyAlignment="1">
      <alignment horizontal="left" vertical="center"/>
    </xf>
    <xf numFmtId="49" fontId="4" fillId="0" borderId="59" xfId="1" applyNumberFormat="1" applyFont="1" applyBorder="1" applyAlignment="1" applyProtection="1">
      <alignment horizontal="center" vertical="center"/>
      <protection locked="0"/>
    </xf>
    <xf numFmtId="49" fontId="4" fillId="0" borderId="7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27" fillId="5" borderId="6" xfId="0" applyNumberFormat="1" applyFont="1" applyFill="1" applyBorder="1" applyAlignment="1" applyProtection="1">
      <alignment horizontal="center" vertical="center"/>
      <protection locked="0"/>
    </xf>
    <xf numFmtId="49" fontId="27" fillId="5" borderId="32" xfId="0" applyNumberFormat="1" applyFont="1" applyFill="1" applyBorder="1" applyAlignment="1" applyProtection="1">
      <alignment horizontal="center" vertical="center"/>
      <protection locked="0"/>
    </xf>
    <xf numFmtId="49" fontId="27" fillId="5" borderId="4" xfId="0" applyNumberFormat="1" applyFont="1" applyFill="1" applyBorder="1" applyAlignment="1" applyProtection="1">
      <alignment horizontal="center" vertical="center"/>
      <protection locked="0"/>
    </xf>
    <xf numFmtId="49" fontId="4" fillId="0" borderId="7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3" fillId="8" borderId="25" xfId="1" applyNumberFormat="1" applyFont="1" applyFill="1" applyBorder="1" applyAlignment="1">
      <alignment horizontal="center" vertical="center" wrapText="1"/>
    </xf>
    <xf numFmtId="49" fontId="3" fillId="8" borderId="7" xfId="1" applyNumberFormat="1" applyFont="1" applyFill="1" applyBorder="1" applyAlignment="1">
      <alignment horizontal="center" vertical="center" wrapText="1"/>
    </xf>
    <xf numFmtId="49" fontId="3" fillId="8" borderId="8" xfId="1" applyNumberFormat="1" applyFont="1" applyFill="1" applyBorder="1" applyAlignment="1">
      <alignment horizontal="center" vertical="center" wrapText="1"/>
    </xf>
    <xf numFmtId="49" fontId="3" fillId="8" borderId="15" xfId="1" applyNumberFormat="1" applyFont="1" applyFill="1" applyBorder="1" applyAlignment="1">
      <alignment horizontal="center" vertical="center" wrapText="1"/>
    </xf>
    <xf numFmtId="49" fontId="3" fillId="8" borderId="0" xfId="1" applyNumberFormat="1" applyFont="1" applyFill="1" applyAlignment="1">
      <alignment horizontal="center" vertical="center" wrapText="1"/>
    </xf>
    <xf numFmtId="49" fontId="3" fillId="8" borderId="1" xfId="1" applyNumberFormat="1" applyFont="1" applyFill="1" applyBorder="1" applyAlignment="1">
      <alignment horizontal="center" vertical="center" wrapText="1"/>
    </xf>
    <xf numFmtId="49" fontId="3" fillId="8" borderId="29" xfId="1" applyNumberFormat="1" applyFont="1" applyFill="1" applyBorder="1" applyAlignment="1">
      <alignment horizontal="center" vertical="center" wrapText="1"/>
    </xf>
    <xf numFmtId="49" fontId="3" fillId="8" borderId="5" xfId="1" applyNumberFormat="1" applyFont="1" applyFill="1" applyBorder="1" applyAlignment="1">
      <alignment horizontal="center" vertical="center" wrapText="1"/>
    </xf>
    <xf numFmtId="49" fontId="3" fillId="8" borderId="9" xfId="1" applyNumberFormat="1" applyFont="1" applyFill="1" applyBorder="1" applyAlignment="1">
      <alignment horizontal="center" vertical="center" wrapText="1"/>
    </xf>
    <xf numFmtId="49" fontId="4" fillId="2" borderId="25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29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22" fillId="0" borderId="6" xfId="2" applyNumberFormat="1" applyBorder="1" applyAlignment="1" applyProtection="1">
      <alignment horizontal="center" vertical="center"/>
      <protection locked="0" hidden="1"/>
    </xf>
    <xf numFmtId="49" fontId="4" fillId="0" borderId="7" xfId="1" applyNumberFormat="1" applyFont="1" applyBorder="1" applyAlignment="1" applyProtection="1">
      <alignment horizontal="center" vertical="center"/>
      <protection locked="0" hidden="1"/>
    </xf>
    <xf numFmtId="49" fontId="4" fillId="0" borderId="23" xfId="1" applyNumberFormat="1" applyFont="1" applyBorder="1" applyAlignment="1" applyProtection="1">
      <alignment horizontal="center" vertical="center"/>
      <protection locked="0" hidden="1"/>
    </xf>
    <xf numFmtId="49" fontId="4" fillId="0" borderId="4" xfId="1" applyNumberFormat="1" applyFont="1" applyBorder="1" applyAlignment="1" applyProtection="1">
      <alignment horizontal="center" vertical="center"/>
      <protection locked="0" hidden="1"/>
    </xf>
    <xf numFmtId="49" fontId="4" fillId="0" borderId="5" xfId="1" applyNumberFormat="1" applyFont="1" applyBorder="1" applyAlignment="1" applyProtection="1">
      <alignment horizontal="center" vertical="center"/>
      <protection locked="0" hidden="1"/>
    </xf>
    <xf numFmtId="49" fontId="4" fillId="0" borderId="22" xfId="1" applyNumberFormat="1" applyFont="1" applyBorder="1" applyAlignment="1" applyProtection="1">
      <alignment horizontal="center" vertical="center"/>
      <protection locked="0" hidden="1"/>
    </xf>
    <xf numFmtId="49" fontId="39" fillId="5" borderId="6" xfId="0" applyNumberFormat="1" applyFont="1" applyFill="1" applyBorder="1" applyAlignment="1" applyProtection="1">
      <alignment horizontal="center" vertical="center"/>
      <protection locked="0"/>
    </xf>
    <xf numFmtId="49" fontId="39" fillId="5" borderId="32" xfId="0" applyNumberFormat="1" applyFont="1" applyFill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23" xfId="0" applyNumberFormat="1" applyFont="1" applyBorder="1" applyAlignment="1">
      <alignment horizontal="left" vertical="center" wrapText="1"/>
    </xf>
    <xf numFmtId="49" fontId="3" fillId="0" borderId="32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49" fontId="3" fillId="0" borderId="16" xfId="0" applyNumberFormat="1" applyFont="1" applyBorder="1" applyAlignment="1">
      <alignment horizontal="left" vertical="center" wrapText="1"/>
    </xf>
    <xf numFmtId="49" fontId="3" fillId="2" borderId="25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0" borderId="7" xfId="1" applyNumberFormat="1" applyFont="1" applyBorder="1" applyAlignment="1" applyProtection="1">
      <alignment horizontal="center" vertical="center"/>
      <protection locked="0"/>
    </xf>
    <xf numFmtId="49" fontId="4" fillId="0" borderId="3" xfId="1" applyNumberFormat="1" applyFont="1" applyBorder="1" applyAlignment="1" applyProtection="1">
      <alignment horizontal="center" vertical="center"/>
      <protection locked="0"/>
    </xf>
    <xf numFmtId="0" fontId="16" fillId="0" borderId="47" xfId="0" applyFont="1" applyBorder="1" applyAlignment="1">
      <alignment horizontal="center" vertical="center" textRotation="255"/>
    </xf>
    <xf numFmtId="0" fontId="16" fillId="0" borderId="57" xfId="0" applyFont="1" applyBorder="1" applyAlignment="1">
      <alignment horizontal="center" vertical="center" textRotation="255"/>
    </xf>
    <xf numFmtId="0" fontId="16" fillId="0" borderId="33" xfId="0" applyFont="1" applyBorder="1" applyAlignment="1">
      <alignment horizontal="center" vertical="center" textRotation="255"/>
    </xf>
    <xf numFmtId="49" fontId="10" fillId="0" borderId="12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49" fontId="3" fillId="2" borderId="29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41" fillId="0" borderId="6" xfId="2" applyNumberFormat="1" applyFont="1" applyBorder="1" applyAlignment="1" applyProtection="1">
      <alignment horizontal="center" vertical="center"/>
      <protection locked="0" hidden="1"/>
    </xf>
    <xf numFmtId="0" fontId="40" fillId="0" borderId="7" xfId="0" applyFont="1" applyBorder="1" applyAlignment="1" applyProtection="1">
      <alignment horizontal="center" vertical="center"/>
      <protection locked="0"/>
    </xf>
    <xf numFmtId="0" fontId="40" fillId="0" borderId="8" xfId="0" applyFont="1" applyBorder="1" applyAlignment="1" applyProtection="1">
      <alignment horizontal="center" vertical="center"/>
      <protection locked="0"/>
    </xf>
    <xf numFmtId="0" fontId="40" fillId="0" borderId="4" xfId="0" applyFont="1" applyBorder="1" applyAlignment="1" applyProtection="1">
      <alignment horizontal="center" vertical="center"/>
      <protection locked="0"/>
    </xf>
    <xf numFmtId="0" fontId="40" fillId="0" borderId="5" xfId="0" applyFont="1" applyBorder="1" applyAlignment="1" applyProtection="1">
      <alignment horizontal="center" vertical="center"/>
      <protection locked="0"/>
    </xf>
    <xf numFmtId="0" fontId="40" fillId="0" borderId="9" xfId="0" applyFont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>
      <alignment horizontal="left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29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26" fillId="3" borderId="4" xfId="1" applyNumberFormat="1" applyFont="1" applyFill="1" applyBorder="1" applyAlignment="1" applyProtection="1">
      <alignment horizontal="center" vertical="center"/>
      <protection locked="0" hidden="1"/>
    </xf>
    <xf numFmtId="49" fontId="4" fillId="0" borderId="5" xfId="1" applyNumberFormat="1" applyFont="1" applyBorder="1" applyAlignment="1">
      <alignment horizontal="left" vertical="center"/>
    </xf>
    <xf numFmtId="49" fontId="12" fillId="0" borderId="0" xfId="0" applyNumberFormat="1" applyFont="1" applyAlignment="1">
      <alignment horizontal="center" vertical="center"/>
    </xf>
    <xf numFmtId="49" fontId="4" fillId="3" borderId="21" xfId="1" applyNumberFormat="1" applyFont="1" applyFill="1" applyBorder="1" applyAlignment="1" applyProtection="1">
      <alignment horizontal="center" vertical="center"/>
      <protection locked="0"/>
    </xf>
    <xf numFmtId="49" fontId="4" fillId="3" borderId="12" xfId="1" applyNumberFormat="1" applyFont="1" applyFill="1" applyBorder="1" applyAlignment="1" applyProtection="1">
      <alignment horizontal="center" vertical="center"/>
      <protection locked="0"/>
    </xf>
    <xf numFmtId="49" fontId="4" fillId="3" borderId="24" xfId="1" applyNumberFormat="1" applyFont="1" applyFill="1" applyBorder="1" applyAlignment="1" applyProtection="1">
      <alignment horizontal="center" vertical="center"/>
      <protection locked="0"/>
    </xf>
    <xf numFmtId="49" fontId="4" fillId="3" borderId="18" xfId="1" applyNumberFormat="1" applyFont="1" applyFill="1" applyBorder="1" applyAlignment="1" applyProtection="1">
      <alignment horizontal="center" vertical="center"/>
      <protection locked="0"/>
    </xf>
    <xf numFmtId="49" fontId="4" fillId="0" borderId="14" xfId="1" applyNumberFormat="1" applyFont="1" applyBorder="1" applyAlignment="1">
      <alignment horizontal="center" vertical="center"/>
    </xf>
    <xf numFmtId="49" fontId="4" fillId="0" borderId="20" xfId="1" applyNumberFormat="1" applyFont="1" applyBorder="1" applyAlignment="1">
      <alignment horizontal="center" vertical="center"/>
    </xf>
    <xf numFmtId="49" fontId="4" fillId="2" borderId="27" xfId="0" applyNumberFormat="1" applyFont="1" applyFill="1" applyBorder="1" applyAlignment="1">
      <alignment horizontal="center" vertical="center"/>
    </xf>
    <xf numFmtId="49" fontId="4" fillId="2" borderId="26" xfId="0" applyNumberFormat="1" applyFont="1" applyFill="1" applyBorder="1" applyAlignment="1">
      <alignment horizontal="center" vertical="center"/>
    </xf>
    <xf numFmtId="49" fontId="4" fillId="2" borderId="28" xfId="0" applyNumberFormat="1" applyFont="1" applyFill="1" applyBorder="1" applyAlignment="1">
      <alignment horizontal="center" vertical="center"/>
    </xf>
    <xf numFmtId="49" fontId="4" fillId="2" borderId="25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29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3" borderId="6" xfId="1" applyNumberFormat="1" applyFont="1" applyFill="1" applyBorder="1" applyAlignment="1" applyProtection="1">
      <alignment horizontal="left" vertical="center"/>
      <protection locked="0"/>
    </xf>
    <xf numFmtId="49" fontId="4" fillId="3" borderId="7" xfId="1" applyNumberFormat="1" applyFont="1" applyFill="1" applyBorder="1" applyAlignment="1" applyProtection="1">
      <alignment horizontal="left" vertical="center"/>
      <protection locked="0"/>
    </xf>
    <xf numFmtId="49" fontId="4" fillId="3" borderId="23" xfId="1" applyNumberFormat="1" applyFont="1" applyFill="1" applyBorder="1" applyAlignment="1" applyProtection="1">
      <alignment horizontal="left" vertical="center"/>
      <protection locked="0"/>
    </xf>
    <xf numFmtId="49" fontId="4" fillId="3" borderId="4" xfId="1" applyNumberFormat="1" applyFont="1" applyFill="1" applyBorder="1" applyAlignment="1" applyProtection="1">
      <alignment horizontal="left" vertical="center"/>
      <protection locked="0"/>
    </xf>
    <xf numFmtId="49" fontId="4" fillId="3" borderId="5" xfId="1" applyNumberFormat="1" applyFont="1" applyFill="1" applyBorder="1" applyAlignment="1" applyProtection="1">
      <alignment horizontal="left" vertical="center"/>
      <protection locked="0"/>
    </xf>
    <xf numFmtId="49" fontId="4" fillId="3" borderId="22" xfId="1" applyNumberFormat="1" applyFont="1" applyFill="1" applyBorder="1" applyAlignment="1" applyProtection="1">
      <alignment horizontal="left" vertical="center"/>
      <protection locked="0"/>
    </xf>
    <xf numFmtId="49" fontId="4" fillId="3" borderId="34" xfId="1" applyNumberFormat="1" applyFont="1" applyFill="1" applyBorder="1" applyAlignment="1" applyProtection="1">
      <alignment horizontal="left" vertical="center"/>
      <protection locked="0"/>
    </xf>
    <xf numFmtId="49" fontId="4" fillId="3" borderId="26" xfId="1" applyNumberFormat="1" applyFont="1" applyFill="1" applyBorder="1" applyAlignment="1" applyProtection="1">
      <alignment horizontal="left" vertical="center"/>
      <protection locked="0"/>
    </xf>
    <xf numFmtId="49" fontId="4" fillId="3" borderId="35" xfId="1" applyNumberFormat="1" applyFont="1" applyFill="1" applyBorder="1" applyAlignment="1" applyProtection="1">
      <alignment horizontal="left" vertical="center"/>
      <protection locked="0"/>
    </xf>
    <xf numFmtId="49" fontId="4" fillId="2" borderId="4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49" fontId="4" fillId="2" borderId="9" xfId="1" applyNumberFormat="1" applyFont="1" applyFill="1" applyBorder="1" applyAlignment="1">
      <alignment horizontal="center" vertical="center"/>
    </xf>
    <xf numFmtId="176" fontId="4" fillId="3" borderId="5" xfId="1" applyNumberFormat="1" applyFont="1" applyFill="1" applyBorder="1" applyAlignment="1" applyProtection="1">
      <alignment horizontal="left" vertical="center"/>
      <protection locked="0"/>
    </xf>
    <xf numFmtId="176" fontId="4" fillId="3" borderId="9" xfId="1" applyNumberFormat="1" applyFont="1" applyFill="1" applyBorder="1" applyAlignment="1" applyProtection="1">
      <alignment horizontal="left" vertical="center"/>
      <protection locked="0"/>
    </xf>
    <xf numFmtId="176" fontId="4" fillId="3" borderId="4" xfId="1" applyNumberFormat="1" applyFont="1" applyFill="1" applyBorder="1" applyAlignment="1" applyProtection="1">
      <alignment horizontal="left" vertical="center"/>
      <protection locked="0"/>
    </xf>
    <xf numFmtId="176" fontId="4" fillId="3" borderId="22" xfId="1" applyNumberFormat="1" applyFont="1" applyFill="1" applyBorder="1" applyAlignment="1" applyProtection="1">
      <alignment horizontal="left" vertical="center"/>
      <protection locked="0"/>
    </xf>
    <xf numFmtId="49" fontId="3" fillId="2" borderId="4" xfId="1" applyNumberFormat="1" applyFont="1" applyFill="1" applyBorder="1" applyAlignment="1">
      <alignment horizontal="center" vertical="center"/>
    </xf>
    <xf numFmtId="49" fontId="3" fillId="2" borderId="5" xfId="1" applyNumberFormat="1" applyFont="1" applyFill="1" applyBorder="1" applyAlignment="1">
      <alignment horizontal="center" vertical="center"/>
    </xf>
    <xf numFmtId="49" fontId="3" fillId="2" borderId="9" xfId="1" applyNumberFormat="1" applyFont="1" applyFill="1" applyBorder="1" applyAlignment="1">
      <alignment horizontal="center" vertical="center"/>
    </xf>
    <xf numFmtId="49" fontId="4" fillId="3" borderId="2" xfId="1" applyNumberFormat="1" applyFont="1" applyFill="1" applyBorder="1" applyAlignment="1" applyProtection="1">
      <alignment horizontal="left" vertical="center"/>
      <protection locked="0"/>
    </xf>
    <xf numFmtId="49" fontId="4" fillId="3" borderId="3" xfId="1" applyNumberFormat="1" applyFont="1" applyFill="1" applyBorder="1" applyAlignment="1" applyProtection="1">
      <alignment horizontal="left" vertical="center"/>
      <protection locked="0"/>
    </xf>
    <xf numFmtId="49" fontId="4" fillId="3" borderId="31" xfId="1" applyNumberFormat="1" applyFont="1" applyFill="1" applyBorder="1" applyAlignment="1" applyProtection="1">
      <alignment horizontal="left" vertical="center"/>
      <protection locked="0"/>
    </xf>
    <xf numFmtId="49" fontId="4" fillId="2" borderId="30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5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6" xfId="1" applyNumberFormat="1" applyFont="1" applyFill="1" applyBorder="1" applyAlignment="1">
      <alignment horizontal="center" vertical="center"/>
    </xf>
    <xf numFmtId="49" fontId="4" fillId="2" borderId="7" xfId="1" applyNumberFormat="1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3" xfId="1" applyNumberFormat="1" applyFont="1" applyFill="1" applyBorder="1" applyAlignment="1">
      <alignment horizontal="center" vertical="center"/>
    </xf>
    <xf numFmtId="49" fontId="4" fillId="2" borderId="10" xfId="1" applyNumberFormat="1" applyFont="1" applyFill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5" borderId="21" xfId="0" applyNumberFormat="1" applyFont="1" applyFill="1" applyBorder="1" applyAlignment="1" applyProtection="1">
      <alignment horizontal="center" vertical="center"/>
      <protection locked="0"/>
    </xf>
    <xf numFmtId="49" fontId="4" fillId="5" borderId="24" xfId="0" applyNumberFormat="1" applyFont="1" applyFill="1" applyBorder="1" applyAlignment="1" applyProtection="1">
      <alignment horizontal="center" vertical="center"/>
      <protection locked="0"/>
    </xf>
    <xf numFmtId="49" fontId="4" fillId="5" borderId="18" xfId="0" applyNumberFormat="1" applyFont="1" applyFill="1" applyBorder="1" applyAlignment="1" applyProtection="1">
      <alignment horizontal="center" vertical="center"/>
      <protection locked="0"/>
    </xf>
    <xf numFmtId="49" fontId="4" fillId="3" borderId="10" xfId="1" applyNumberFormat="1" applyFont="1" applyFill="1" applyBorder="1" applyAlignment="1" applyProtection="1">
      <alignment horizontal="left" vertical="center"/>
      <protection locked="0"/>
    </xf>
    <xf numFmtId="49" fontId="4" fillId="3" borderId="9" xfId="1" applyNumberFormat="1" applyFont="1" applyFill="1" applyBorder="1" applyAlignment="1" applyProtection="1">
      <alignment horizontal="left" vertical="center"/>
      <protection locked="0"/>
    </xf>
    <xf numFmtId="49" fontId="4" fillId="3" borderId="36" xfId="1" applyNumberFormat="1" applyFont="1" applyFill="1" applyBorder="1" applyAlignment="1" applyProtection="1">
      <alignment horizontal="left" vertical="center"/>
      <protection locked="0"/>
    </xf>
    <xf numFmtId="49" fontId="4" fillId="3" borderId="37" xfId="1" applyNumberFormat="1" applyFont="1" applyFill="1" applyBorder="1" applyAlignment="1" applyProtection="1">
      <alignment horizontal="left" vertical="center"/>
      <protection locked="0"/>
    </xf>
    <xf numFmtId="49" fontId="4" fillId="3" borderId="38" xfId="1" applyNumberFormat="1" applyFont="1" applyFill="1" applyBorder="1" applyAlignment="1" applyProtection="1">
      <alignment horizontal="left" vertical="center"/>
      <protection locked="0"/>
    </xf>
    <xf numFmtId="49" fontId="4" fillId="3" borderId="41" xfId="1" applyNumberFormat="1" applyFont="1" applyFill="1" applyBorder="1" applyAlignment="1" applyProtection="1">
      <alignment horizontal="left" vertical="center"/>
      <protection locked="0"/>
    </xf>
    <xf numFmtId="49" fontId="4" fillId="3" borderId="42" xfId="1" applyNumberFormat="1" applyFont="1" applyFill="1" applyBorder="1" applyAlignment="1" applyProtection="1">
      <alignment horizontal="left" vertical="center"/>
      <protection locked="0"/>
    </xf>
    <xf numFmtId="49" fontId="4" fillId="3" borderId="45" xfId="1" applyNumberFormat="1" applyFont="1" applyFill="1" applyBorder="1" applyAlignment="1" applyProtection="1">
      <alignment horizontal="left" vertical="center"/>
      <protection locked="0"/>
    </xf>
    <xf numFmtId="49" fontId="4" fillId="3" borderId="46" xfId="1" applyNumberFormat="1" applyFont="1" applyFill="1" applyBorder="1" applyAlignment="1" applyProtection="1">
      <alignment horizontal="left" vertical="center"/>
      <protection locked="0"/>
    </xf>
    <xf numFmtId="0" fontId="23" fillId="3" borderId="0" xfId="2" applyFont="1" applyFill="1" applyBorder="1" applyAlignment="1" applyProtection="1">
      <alignment vertical="center"/>
      <protection locked="0"/>
    </xf>
    <xf numFmtId="0" fontId="5" fillId="3" borderId="0" xfId="1" applyFont="1" applyFill="1" applyAlignment="1" applyProtection="1">
      <alignment vertical="center"/>
      <protection locked="0"/>
    </xf>
    <xf numFmtId="0" fontId="5" fillId="3" borderId="16" xfId="1" applyFont="1" applyFill="1" applyBorder="1" applyAlignment="1" applyProtection="1">
      <alignment vertical="center"/>
      <protection locked="0"/>
    </xf>
    <xf numFmtId="0" fontId="5" fillId="3" borderId="18" xfId="1" applyFont="1" applyFill="1" applyBorder="1" applyAlignment="1" applyProtection="1">
      <alignment vertical="center"/>
      <protection locked="0"/>
    </xf>
    <xf numFmtId="0" fontId="5" fillId="3" borderId="20" xfId="1" applyFont="1" applyFill="1" applyBorder="1" applyAlignment="1" applyProtection="1">
      <alignment vertical="center"/>
      <protection locked="0"/>
    </xf>
    <xf numFmtId="0" fontId="0" fillId="0" borderId="2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4" fillId="3" borderId="8" xfId="1" applyNumberFormat="1" applyFont="1" applyFill="1" applyBorder="1" applyAlignment="1" applyProtection="1">
      <alignment horizontal="left" vertical="center"/>
      <protection locked="0"/>
    </xf>
    <xf numFmtId="49" fontId="4" fillId="3" borderId="39" xfId="1" applyNumberFormat="1" applyFont="1" applyFill="1" applyBorder="1" applyAlignment="1" applyProtection="1">
      <alignment horizontal="left" vertical="center"/>
      <protection locked="0"/>
    </xf>
    <xf numFmtId="49" fontId="4" fillId="3" borderId="40" xfId="1" applyNumberFormat="1" applyFont="1" applyFill="1" applyBorder="1" applyAlignment="1" applyProtection="1">
      <alignment horizontal="left" vertical="center"/>
      <protection locked="0"/>
    </xf>
    <xf numFmtId="49" fontId="4" fillId="3" borderId="43" xfId="1" applyNumberFormat="1" applyFont="1" applyFill="1" applyBorder="1" applyAlignment="1" applyProtection="1">
      <alignment horizontal="left" vertical="center"/>
      <protection locked="0"/>
    </xf>
    <xf numFmtId="49" fontId="4" fillId="3" borderId="44" xfId="1" applyNumberFormat="1" applyFont="1" applyFill="1" applyBorder="1" applyAlignment="1" applyProtection="1">
      <alignment horizontal="left" vertical="center"/>
      <protection locked="0"/>
    </xf>
    <xf numFmtId="49" fontId="4" fillId="2" borderId="41" xfId="1" applyNumberFormat="1" applyFont="1" applyFill="1" applyBorder="1" applyAlignment="1">
      <alignment horizontal="center" vertical="center"/>
    </xf>
    <xf numFmtId="49" fontId="4" fillId="2" borderId="45" xfId="1" applyNumberFormat="1" applyFont="1" applyFill="1" applyBorder="1" applyAlignment="1">
      <alignment horizontal="center" vertical="center"/>
    </xf>
    <xf numFmtId="49" fontId="3" fillId="0" borderId="6" xfId="0" applyNumberFormat="1" applyFont="1" applyBorder="1" applyAlignment="1">
      <alignment vertical="center" wrapText="1"/>
    </xf>
    <xf numFmtId="49" fontId="3" fillId="0" borderId="7" xfId="0" applyNumberFormat="1" applyFont="1" applyBorder="1" applyAlignment="1">
      <alignment vertical="center" wrapText="1"/>
    </xf>
    <xf numFmtId="49" fontId="3" fillId="0" borderId="23" xfId="0" applyNumberFormat="1" applyFont="1" applyBorder="1" applyAlignment="1">
      <alignment vertical="center" wrapText="1"/>
    </xf>
    <xf numFmtId="49" fontId="3" fillId="0" borderId="32" xfId="0" applyNumberFormat="1" applyFont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49" fontId="3" fillId="0" borderId="16" xfId="0" applyNumberFormat="1" applyFont="1" applyBorder="1" applyAlignment="1">
      <alignment vertical="center" wrapText="1"/>
    </xf>
    <xf numFmtId="49" fontId="3" fillId="0" borderId="4" xfId="0" applyNumberFormat="1" applyFont="1" applyBorder="1" applyAlignment="1">
      <alignment vertical="center" wrapText="1"/>
    </xf>
    <xf numFmtId="49" fontId="3" fillId="0" borderId="5" xfId="0" applyNumberFormat="1" applyFont="1" applyBorder="1" applyAlignment="1">
      <alignment vertical="center" wrapText="1"/>
    </xf>
    <xf numFmtId="49" fontId="3" fillId="0" borderId="22" xfId="0" applyNumberFormat="1" applyFont="1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27" fillId="5" borderId="21" xfId="0" applyNumberFormat="1" applyFont="1" applyFill="1" applyBorder="1" applyAlignment="1" applyProtection="1">
      <alignment horizontal="center" vertical="center"/>
      <protection locked="0"/>
    </xf>
    <xf numFmtId="49" fontId="4" fillId="0" borderId="12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49" fontId="28" fillId="5" borderId="21" xfId="0" applyNumberFormat="1" applyFont="1" applyFill="1" applyBorder="1" applyAlignment="1" applyProtection="1">
      <alignment horizontal="center" vertical="center"/>
      <protection locked="0"/>
    </xf>
    <xf numFmtId="49" fontId="28" fillId="5" borderId="32" xfId="0" applyNumberFormat="1" applyFont="1" applyFill="1" applyBorder="1" applyAlignment="1" applyProtection="1">
      <alignment horizontal="center" vertical="center"/>
      <protection locked="0"/>
    </xf>
    <xf numFmtId="49" fontId="28" fillId="5" borderId="4" xfId="0" applyNumberFormat="1" applyFont="1" applyFill="1" applyBorder="1" applyAlignment="1" applyProtection="1">
      <alignment horizontal="center" vertical="center"/>
      <protection locked="0"/>
    </xf>
    <xf numFmtId="49" fontId="3" fillId="8" borderId="7" xfId="1" applyNumberFormat="1" applyFont="1" applyFill="1" applyBorder="1" applyAlignment="1">
      <alignment horizontal="center" vertical="center"/>
    </xf>
    <xf numFmtId="49" fontId="3" fillId="8" borderId="8" xfId="1" applyNumberFormat="1" applyFont="1" applyFill="1" applyBorder="1" applyAlignment="1">
      <alignment horizontal="center" vertical="center"/>
    </xf>
    <xf numFmtId="49" fontId="3" fillId="8" borderId="0" xfId="1" applyNumberFormat="1" applyFont="1" applyFill="1" applyAlignment="1">
      <alignment horizontal="center" vertical="center"/>
    </xf>
    <xf numFmtId="49" fontId="3" fillId="8" borderId="1" xfId="1" applyNumberFormat="1" applyFont="1" applyFill="1" applyBorder="1" applyAlignment="1">
      <alignment horizontal="center" vertical="center"/>
    </xf>
    <xf numFmtId="49" fontId="3" fillId="8" borderId="29" xfId="1" applyNumberFormat="1" applyFont="1" applyFill="1" applyBorder="1" applyAlignment="1">
      <alignment horizontal="center" vertical="center"/>
    </xf>
    <xf numFmtId="49" fontId="3" fillId="8" borderId="5" xfId="1" applyNumberFormat="1" applyFont="1" applyFill="1" applyBorder="1" applyAlignment="1">
      <alignment horizontal="center" vertical="center"/>
    </xf>
    <xf numFmtId="49" fontId="3" fillId="8" borderId="9" xfId="1" applyNumberFormat="1" applyFont="1" applyFill="1" applyBorder="1" applyAlignment="1">
      <alignment horizontal="center" vertical="center"/>
    </xf>
    <xf numFmtId="0" fontId="24" fillId="0" borderId="48" xfId="0" applyFont="1" applyBorder="1" applyAlignment="1">
      <alignment horizontal="center" vertical="center" textRotation="255"/>
    </xf>
    <xf numFmtId="0" fontId="24" fillId="0" borderId="33" xfId="0" applyFont="1" applyBorder="1" applyAlignment="1">
      <alignment horizontal="center" vertical="center" textRotation="255"/>
    </xf>
    <xf numFmtId="49" fontId="4" fillId="5" borderId="21" xfId="1" applyNumberFormat="1" applyFont="1" applyFill="1" applyBorder="1" applyAlignment="1" applyProtection="1">
      <alignment horizontal="center" vertical="center"/>
      <protection locked="0"/>
    </xf>
    <xf numFmtId="49" fontId="4" fillId="5" borderId="24" xfId="1" applyNumberFormat="1" applyFont="1" applyFill="1" applyBorder="1" applyAlignment="1" applyProtection="1">
      <alignment horizontal="center" vertical="center"/>
      <protection locked="0"/>
    </xf>
    <xf numFmtId="49" fontId="28" fillId="5" borderId="6" xfId="0" applyNumberFormat="1" applyFont="1" applyFill="1" applyBorder="1" applyAlignment="1" applyProtection="1">
      <alignment horizontal="center" vertical="center"/>
      <protection locked="0"/>
    </xf>
    <xf numFmtId="0" fontId="37" fillId="0" borderId="24" xfId="0" applyFont="1" applyBorder="1" applyAlignment="1">
      <alignment vertical="center"/>
    </xf>
    <xf numFmtId="49" fontId="26" fillId="4" borderId="32" xfId="1" applyNumberFormat="1" applyFont="1" applyFill="1" applyBorder="1" applyAlignment="1" applyProtection="1">
      <alignment horizontal="center" vertical="center"/>
      <protection locked="0" hidden="1"/>
    </xf>
    <xf numFmtId="49" fontId="18" fillId="0" borderId="32" xfId="1" applyNumberFormat="1" applyFont="1" applyBorder="1" applyAlignment="1">
      <alignment horizontal="left" vertical="center"/>
    </xf>
    <xf numFmtId="0" fontId="33" fillId="0" borderId="15" xfId="0" applyFont="1" applyBorder="1" applyAlignment="1">
      <alignment vertical="center"/>
    </xf>
    <xf numFmtId="49" fontId="4" fillId="0" borderId="15" xfId="0" applyNumberFormat="1" applyFont="1" applyBorder="1" applyAlignment="1">
      <alignment vertical="center"/>
    </xf>
    <xf numFmtId="0" fontId="33" fillId="0" borderId="16" xfId="0" applyFont="1" applyBorder="1" applyAlignment="1">
      <alignment vertical="center"/>
    </xf>
    <xf numFmtId="49" fontId="4" fillId="0" borderId="32" xfId="0" applyNumberFormat="1" applyFont="1" applyBorder="1" applyAlignment="1">
      <alignment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105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CCFF"/>
        </patternFill>
      </fill>
    </dxf>
    <dxf>
      <fill>
        <patternFill patternType="none">
          <bgColor auto="1"/>
        </patternFill>
      </fill>
    </dxf>
    <dxf>
      <fill>
        <patternFill>
          <bgColor rgb="FFFFCCFF"/>
        </patternFill>
      </fill>
    </dxf>
    <dxf>
      <fill>
        <patternFill patternType="none">
          <bgColor auto="1"/>
        </patternFill>
      </fill>
    </dxf>
    <dxf>
      <fill>
        <patternFill>
          <bgColor rgb="FFFFCCFF"/>
        </patternFill>
      </fill>
    </dxf>
    <dxf>
      <fill>
        <patternFill patternType="none">
          <bgColor auto="1"/>
        </patternFill>
      </fill>
    </dxf>
    <dxf>
      <fill>
        <patternFill>
          <bgColor rgb="FFFFCCFF"/>
        </patternFill>
      </fill>
    </dxf>
    <dxf>
      <fill>
        <patternFill patternType="none">
          <bgColor auto="1"/>
        </patternFill>
      </fill>
    </dxf>
    <dxf>
      <fill>
        <patternFill>
          <bgColor rgb="FFFFCCFF"/>
        </patternFill>
      </fill>
    </dxf>
    <dxf>
      <fill>
        <patternFill patternType="none">
          <bgColor auto="1"/>
        </patternFill>
      </fill>
    </dxf>
    <dxf>
      <fill>
        <patternFill>
          <bgColor rgb="FFFFCCFF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CFF"/>
      </font>
      <fill>
        <patternFill>
          <bgColor rgb="FFFFCCFF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CFF"/>
      </font>
      <fill>
        <patternFill>
          <bgColor rgb="FFFFCCFF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color rgb="FFFFCCFF"/>
      </font>
      <fill>
        <patternFill>
          <bgColor rgb="FFFFCCFF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rgb="FFFFCCFF"/>
        </patternFill>
      </fill>
    </dxf>
    <dxf>
      <fill>
        <patternFill patternType="none">
          <bgColor auto="1"/>
        </patternFill>
      </fill>
    </dxf>
    <dxf>
      <fill>
        <patternFill>
          <bgColor rgb="FFFFCC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ont>
        <color rgb="FFFFCCFF"/>
      </font>
      <fill>
        <patternFill>
          <fgColor rgb="FFFFCCFF"/>
          <bgColor rgb="FFFFCCFF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FFCCFF"/>
      </font>
      <fill>
        <patternFill>
          <bgColor rgb="FFFFCCFF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CFF"/>
      </font>
      <fill>
        <patternFill>
          <bgColor rgb="FFFFCCFF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solid">
          <bgColor rgb="FFFFFF00"/>
        </patternFill>
      </fill>
    </dxf>
    <dxf>
      <font>
        <color rgb="FFFFCCFF"/>
      </font>
      <fill>
        <patternFill>
          <bgColor rgb="FFFFCCFF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 patternType="solid">
          <bgColor rgb="FFFFCCFF"/>
        </patternFill>
      </fill>
    </dxf>
    <dxf>
      <fill>
        <patternFill>
          <bgColor rgb="FFFFCCFF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>
          <bgColor theme="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 patternType="solid">
          <bgColor rgb="FFFFCCFF"/>
        </patternFill>
      </fill>
    </dxf>
    <dxf>
      <fill>
        <patternFill>
          <bgColor rgb="FFFFCCFF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ont>
        <color theme="0"/>
      </font>
      <fill>
        <patternFill>
          <fgColor theme="0"/>
          <bgColor rgb="FFFFFF00"/>
        </patternFill>
      </fill>
    </dxf>
    <dxf>
      <font>
        <color theme="0"/>
      </font>
      <fill>
        <patternFill>
          <bgColor rgb="FFFFFF00"/>
        </patternFill>
      </fill>
    </dxf>
    <dxf>
      <font>
        <color theme="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colors>
    <mruColors>
      <color rgb="FFFFCCFF"/>
      <color rgb="FFFF0000"/>
      <color rgb="FFFFFFFF"/>
      <color rgb="FFFFFFEA"/>
      <color rgb="FFFFFFE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マスタ用!$H$2" lockText="1" noThreeD="1"/>
</file>

<file path=xl/ctrlProps/ctrlProp10.xml><?xml version="1.0" encoding="utf-8"?>
<formControlPr xmlns="http://schemas.microsoft.com/office/spreadsheetml/2009/9/main" objectType="CheckBox" fmlaLink="申込書!$H$108" lockText="1" noThreeD="1"/>
</file>

<file path=xl/ctrlProps/ctrlProp11.xml><?xml version="1.0" encoding="utf-8"?>
<formControlPr xmlns="http://schemas.microsoft.com/office/spreadsheetml/2009/9/main" objectType="CheckBox" fmlaLink="申込書!$H$110" lockText="1" noThreeD="1"/>
</file>

<file path=xl/ctrlProps/ctrlProp12.xml><?xml version="1.0" encoding="utf-8"?>
<formControlPr xmlns="http://schemas.microsoft.com/office/spreadsheetml/2009/9/main" objectType="CheckBox" fmlaLink="申込書!$H$121" lockText="1" noThreeD="1"/>
</file>

<file path=xl/ctrlProps/ctrlProp13.xml><?xml version="1.0" encoding="utf-8"?>
<formControlPr xmlns="http://schemas.microsoft.com/office/spreadsheetml/2009/9/main" objectType="CheckBox" fmlaLink="申込書!$H$133" lockText="1" noThreeD="1"/>
</file>

<file path=xl/ctrlProps/ctrlProp14.xml><?xml version="1.0" encoding="utf-8"?>
<formControlPr xmlns="http://schemas.microsoft.com/office/spreadsheetml/2009/9/main" objectType="CheckBox" fmlaLink="申込書!$M$51" lockText="1" noThreeD="1"/>
</file>

<file path=xl/ctrlProps/ctrlProp15.xml><?xml version="1.0" encoding="utf-8"?>
<formControlPr xmlns="http://schemas.microsoft.com/office/spreadsheetml/2009/9/main" objectType="CheckBox" fmlaLink="申込書!$I$77" lockText="1" noThreeD="1"/>
</file>

<file path=xl/ctrlProps/ctrlProp16.xml><?xml version="1.0" encoding="utf-8"?>
<formControlPr xmlns="http://schemas.microsoft.com/office/spreadsheetml/2009/9/main" objectType="CheckBox" fmlaLink="申込書!$M$77" lockText="1" noThreeD="1"/>
</file>

<file path=xl/ctrlProps/ctrlProp17.xml><?xml version="1.0" encoding="utf-8"?>
<formControlPr xmlns="http://schemas.microsoft.com/office/spreadsheetml/2009/9/main" objectType="CheckBox" fmlaLink="申込書!$I$80" lockText="1" noThreeD="1"/>
</file>

<file path=xl/ctrlProps/ctrlProp18.xml><?xml version="1.0" encoding="utf-8"?>
<formControlPr xmlns="http://schemas.microsoft.com/office/spreadsheetml/2009/9/main" objectType="CheckBox" fmlaLink="申込書!$I$81" lockText="1" noThreeD="1"/>
</file>

<file path=xl/ctrlProps/ctrlProp19.xml><?xml version="1.0" encoding="utf-8"?>
<formControlPr xmlns="http://schemas.microsoft.com/office/spreadsheetml/2009/9/main" objectType="CheckBox" fmlaLink="申込書!$M$80" lockText="1" noThreeD="1"/>
</file>

<file path=xl/ctrlProps/ctrlProp2.xml><?xml version="1.0" encoding="utf-8"?>
<formControlPr xmlns="http://schemas.microsoft.com/office/spreadsheetml/2009/9/main" objectType="CheckBox" fmlaLink="マスタ用!$H$3" lockText="1" noThreeD="1"/>
</file>

<file path=xl/ctrlProps/ctrlProp20.xml><?xml version="1.0" encoding="utf-8"?>
<formControlPr xmlns="http://schemas.microsoft.com/office/spreadsheetml/2009/9/main" objectType="CheckBox" fmlaLink="$M$81" lockText="1" noThreeD="1"/>
</file>

<file path=xl/ctrlProps/ctrlProp21.xml><?xml version="1.0" encoding="utf-8"?>
<formControlPr xmlns="http://schemas.microsoft.com/office/spreadsheetml/2009/9/main" objectType="CheckBox" fmlaLink="申込書!$H$105" lockText="1" noThreeD="1"/>
</file>

<file path=xl/ctrlProps/ctrlProp22.xml><?xml version="1.0" encoding="utf-8"?>
<formControlPr xmlns="http://schemas.microsoft.com/office/spreadsheetml/2009/9/main" objectType="CheckBox" fmlaLink="$H$78" lockText="1" noThreeD="1"/>
</file>

<file path=xl/ctrlProps/ctrlProp23.xml><?xml version="1.0" encoding="utf-8"?>
<formControlPr xmlns="http://schemas.microsoft.com/office/spreadsheetml/2009/9/main" objectType="CheckBox" fmlaLink="マスタ用!$H$4" lockText="1" noThreeD="1"/>
</file>

<file path=xl/ctrlProps/ctrlProp24.xml><?xml version="1.0" encoding="utf-8"?>
<formControlPr xmlns="http://schemas.microsoft.com/office/spreadsheetml/2009/9/main" objectType="CheckBox" fmlaLink="$H$67" lockText="1" noThreeD="1"/>
</file>

<file path=xl/ctrlProps/ctrlProp25.xml><?xml version="1.0" encoding="utf-8"?>
<formControlPr xmlns="http://schemas.microsoft.com/office/spreadsheetml/2009/9/main" objectType="CheckBox" fmlaLink="申込書!$H$56" lockText="1" noThreeD="1"/>
</file>

<file path=xl/ctrlProps/ctrlProp26.xml><?xml version="1.0" encoding="utf-8"?>
<formControlPr xmlns="http://schemas.microsoft.com/office/spreadsheetml/2009/9/main" objectType="CheckBox" fmlaLink="申込書!$H$112" lockText="1" noThreeD="1"/>
</file>

<file path=xl/ctrlProps/ctrlProp27.xml><?xml version="1.0" encoding="utf-8"?>
<formControlPr xmlns="http://schemas.microsoft.com/office/spreadsheetml/2009/9/main" objectType="CheckBox" fmlaLink="$H$114" lockText="1" noThreeD="1"/>
</file>

<file path=xl/ctrlProps/ctrlProp28.xml><?xml version="1.0" encoding="utf-8"?>
<formControlPr xmlns="http://schemas.microsoft.com/office/spreadsheetml/2009/9/main" objectType="CheckBox" fmlaLink="$H$58" lockText="1" noThreeD="1"/>
</file>

<file path=xl/ctrlProps/ctrlProp29.xml><?xml version="1.0" encoding="utf-8"?>
<formControlPr xmlns="http://schemas.microsoft.com/office/spreadsheetml/2009/9/main" objectType="CheckBox" fmlaLink="$H$63" lockText="1" noThreeD="1"/>
</file>

<file path=xl/ctrlProps/ctrlProp3.xml><?xml version="1.0" encoding="utf-8"?>
<formControlPr xmlns="http://schemas.microsoft.com/office/spreadsheetml/2009/9/main" objectType="CheckBox" fmlaLink="申込書!$H$49" lockText="1" noThreeD="1"/>
</file>

<file path=xl/ctrlProps/ctrlProp30.xml><?xml version="1.0" encoding="utf-8"?>
<formControlPr xmlns="http://schemas.microsoft.com/office/spreadsheetml/2009/9/main" objectType="CheckBox" fmlaLink="$H$119" lockText="1" noThreeD="1"/>
</file>

<file path=xl/ctrlProps/ctrlProp31.xml><?xml version="1.0" encoding="utf-8"?>
<formControlPr xmlns="http://schemas.microsoft.com/office/spreadsheetml/2009/9/main" objectType="CheckBox" fmlaLink="申込書!$H$117" lockText="1" noThreeD="1"/>
</file>

<file path=xl/ctrlProps/ctrlProp32.xml><?xml version="1.0" encoding="utf-8"?>
<formControlPr xmlns="http://schemas.microsoft.com/office/spreadsheetml/2009/9/main" objectType="CheckBox" fmlaLink="$H$82" lockText="1" noThreeD="1"/>
</file>

<file path=xl/ctrlProps/ctrlProp33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CheckBox" fmlaLink="申込書!$H$136" lockText="1" noThreeD="1"/>
</file>

<file path=xl/ctrlProps/ctrlProp36.xml><?xml version="1.0" encoding="utf-8"?>
<formControlPr xmlns="http://schemas.microsoft.com/office/spreadsheetml/2009/9/main" objectType="CheckBox" fmlaLink="$H$140" lockText="1" noThreeD="1"/>
</file>

<file path=xl/ctrlProps/ctrlProp37.xml><?xml version="1.0" encoding="utf-8"?>
<formControlPr xmlns="http://schemas.microsoft.com/office/spreadsheetml/2009/9/main" objectType="CheckBox" fmlaLink="$H$70" lockText="1" noThreeD="1"/>
</file>

<file path=xl/ctrlProps/ctrlProp38.xml><?xml version="1.0" encoding="utf-8"?>
<formControlPr xmlns="http://schemas.microsoft.com/office/spreadsheetml/2009/9/main" objectType="CheckBox" fmlaLink="$H$123" lockText="1" noThreeD="1"/>
</file>

<file path=xl/ctrlProps/ctrlProp39.xml><?xml version="1.0" encoding="utf-8"?>
<formControlPr xmlns="http://schemas.microsoft.com/office/spreadsheetml/2009/9/main" objectType="CheckBox" fmlaLink="$H$127" lockText="1" noThreeD="1"/>
</file>

<file path=xl/ctrlProps/ctrlProp4.xml><?xml version="1.0" encoding="utf-8"?>
<formControlPr xmlns="http://schemas.microsoft.com/office/spreadsheetml/2009/9/main" objectType="CheckBox" fmlaLink="申込書!$I$51" lockText="1" noThreeD="1"/>
</file>

<file path=xl/ctrlProps/ctrlProp5.xml><?xml version="1.0" encoding="utf-8"?>
<formControlPr xmlns="http://schemas.microsoft.com/office/spreadsheetml/2009/9/main" objectType="CheckBox" fmlaLink="申込書!$H$52" lockText="1" noThreeD="1"/>
</file>

<file path=xl/ctrlProps/ctrlProp6.xml><?xml version="1.0" encoding="utf-8"?>
<formControlPr xmlns="http://schemas.microsoft.com/office/spreadsheetml/2009/9/main" objectType="CheckBox" fmlaLink="申込書!$H$54" lockText="1" noThreeD="1"/>
</file>

<file path=xl/ctrlProps/ctrlProp7.xml><?xml version="1.0" encoding="utf-8"?>
<formControlPr xmlns="http://schemas.microsoft.com/office/spreadsheetml/2009/9/main" objectType="CheckBox" fmlaLink="申込書!$H$61" lockText="1" noThreeD="1"/>
</file>

<file path=xl/ctrlProps/ctrlProp8.xml><?xml version="1.0" encoding="utf-8"?>
<formControlPr xmlns="http://schemas.microsoft.com/office/spreadsheetml/2009/9/main" objectType="CheckBox" fmlaLink="申込書!$H$65" lockText="1" noThreeD="1"/>
</file>

<file path=xl/ctrlProps/ctrlProp9.xml><?xml version="1.0" encoding="utf-8"?>
<formControlPr xmlns="http://schemas.microsoft.com/office/spreadsheetml/2009/9/main" objectType="CheckBox" fmlaLink="申込書!$H$7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50345</xdr:colOff>
      <xdr:row>0</xdr:row>
      <xdr:rowOff>42182</xdr:rowOff>
    </xdr:from>
    <xdr:to>
      <xdr:col>32</xdr:col>
      <xdr:colOff>219497</xdr:colOff>
      <xdr:row>5</xdr:row>
      <xdr:rowOff>55789</xdr:rowOff>
    </xdr:to>
    <xdr:pic>
      <xdr:nvPicPr>
        <xdr:cNvPr id="7" name="図 2" descr="透過(パワポ等向け).em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63274" y="42182"/>
          <a:ext cx="1043184" cy="1170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14</xdr:row>
          <xdr:rowOff>95250</xdr:rowOff>
        </xdr:from>
        <xdr:to>
          <xdr:col>3</xdr:col>
          <xdr:colOff>0</xdr:colOff>
          <xdr:row>14</xdr:row>
          <xdr:rowOff>342900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14</xdr:row>
          <xdr:rowOff>95250</xdr:rowOff>
        </xdr:from>
        <xdr:to>
          <xdr:col>12</xdr:col>
          <xdr:colOff>342900</xdr:colOff>
          <xdr:row>14</xdr:row>
          <xdr:rowOff>342900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48</xdr:row>
          <xdr:rowOff>133350</xdr:rowOff>
        </xdr:from>
        <xdr:to>
          <xdr:col>8</xdr:col>
          <xdr:colOff>19050</xdr:colOff>
          <xdr:row>49</xdr:row>
          <xdr:rowOff>57150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50</xdr:row>
          <xdr:rowOff>57150</xdr:rowOff>
        </xdr:from>
        <xdr:to>
          <xdr:col>9</xdr:col>
          <xdr:colOff>38100</xdr:colOff>
          <xdr:row>50</xdr:row>
          <xdr:rowOff>304800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51</xdr:row>
          <xdr:rowOff>238125</xdr:rowOff>
        </xdr:from>
        <xdr:to>
          <xdr:col>8</xdr:col>
          <xdr:colOff>19050</xdr:colOff>
          <xdr:row>52</xdr:row>
          <xdr:rowOff>161925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53</xdr:row>
          <xdr:rowOff>238125</xdr:rowOff>
        </xdr:from>
        <xdr:to>
          <xdr:col>8</xdr:col>
          <xdr:colOff>19050</xdr:colOff>
          <xdr:row>54</xdr:row>
          <xdr:rowOff>161925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55</xdr:row>
          <xdr:rowOff>238125</xdr:rowOff>
        </xdr:from>
        <xdr:to>
          <xdr:col>8</xdr:col>
          <xdr:colOff>19050</xdr:colOff>
          <xdr:row>56</xdr:row>
          <xdr:rowOff>161925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60</xdr:row>
          <xdr:rowOff>238125</xdr:rowOff>
        </xdr:from>
        <xdr:to>
          <xdr:col>8</xdr:col>
          <xdr:colOff>19050</xdr:colOff>
          <xdr:row>61</xdr:row>
          <xdr:rowOff>161925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64</xdr:row>
          <xdr:rowOff>238125</xdr:rowOff>
        </xdr:from>
        <xdr:to>
          <xdr:col>8</xdr:col>
          <xdr:colOff>19050</xdr:colOff>
          <xdr:row>65</xdr:row>
          <xdr:rowOff>161925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74</xdr:row>
          <xdr:rowOff>238125</xdr:rowOff>
        </xdr:from>
        <xdr:to>
          <xdr:col>8</xdr:col>
          <xdr:colOff>19050</xdr:colOff>
          <xdr:row>75</xdr:row>
          <xdr:rowOff>161925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107</xdr:row>
          <xdr:rowOff>238125</xdr:rowOff>
        </xdr:from>
        <xdr:to>
          <xdr:col>8</xdr:col>
          <xdr:colOff>19050</xdr:colOff>
          <xdr:row>108</xdr:row>
          <xdr:rowOff>123825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109</xdr:row>
          <xdr:rowOff>238125</xdr:rowOff>
        </xdr:from>
        <xdr:to>
          <xdr:col>8</xdr:col>
          <xdr:colOff>19050</xdr:colOff>
          <xdr:row>110</xdr:row>
          <xdr:rowOff>123825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111</xdr:row>
          <xdr:rowOff>238125</xdr:rowOff>
        </xdr:from>
        <xdr:to>
          <xdr:col>8</xdr:col>
          <xdr:colOff>19050</xdr:colOff>
          <xdr:row>112</xdr:row>
          <xdr:rowOff>123825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116</xdr:row>
          <xdr:rowOff>238125</xdr:rowOff>
        </xdr:from>
        <xdr:to>
          <xdr:col>8</xdr:col>
          <xdr:colOff>19050</xdr:colOff>
          <xdr:row>117</xdr:row>
          <xdr:rowOff>123825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120</xdr:row>
          <xdr:rowOff>238125</xdr:rowOff>
        </xdr:from>
        <xdr:to>
          <xdr:col>8</xdr:col>
          <xdr:colOff>19050</xdr:colOff>
          <xdr:row>121</xdr:row>
          <xdr:rowOff>123825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132</xdr:row>
          <xdr:rowOff>238125</xdr:rowOff>
        </xdr:from>
        <xdr:to>
          <xdr:col>8</xdr:col>
          <xdr:colOff>19050</xdr:colOff>
          <xdr:row>133</xdr:row>
          <xdr:rowOff>171450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50</xdr:row>
          <xdr:rowOff>57150</xdr:rowOff>
        </xdr:from>
        <xdr:to>
          <xdr:col>13</xdr:col>
          <xdr:colOff>38100</xdr:colOff>
          <xdr:row>50</xdr:row>
          <xdr:rowOff>304800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76</xdr:row>
          <xdr:rowOff>57150</xdr:rowOff>
        </xdr:from>
        <xdr:to>
          <xdr:col>9</xdr:col>
          <xdr:colOff>38100</xdr:colOff>
          <xdr:row>76</xdr:row>
          <xdr:rowOff>304800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76</xdr:row>
          <xdr:rowOff>57150</xdr:rowOff>
        </xdr:from>
        <xdr:to>
          <xdr:col>13</xdr:col>
          <xdr:colOff>38100</xdr:colOff>
          <xdr:row>76</xdr:row>
          <xdr:rowOff>304800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79</xdr:row>
          <xdr:rowOff>57150</xdr:rowOff>
        </xdr:from>
        <xdr:to>
          <xdr:col>9</xdr:col>
          <xdr:colOff>38100</xdr:colOff>
          <xdr:row>79</xdr:row>
          <xdr:rowOff>304800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80</xdr:row>
          <xdr:rowOff>57150</xdr:rowOff>
        </xdr:from>
        <xdr:to>
          <xdr:col>9</xdr:col>
          <xdr:colOff>38100</xdr:colOff>
          <xdr:row>80</xdr:row>
          <xdr:rowOff>304800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79</xdr:row>
          <xdr:rowOff>57150</xdr:rowOff>
        </xdr:from>
        <xdr:to>
          <xdr:col>13</xdr:col>
          <xdr:colOff>38100</xdr:colOff>
          <xdr:row>79</xdr:row>
          <xdr:rowOff>304800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80</xdr:row>
          <xdr:rowOff>57150</xdr:rowOff>
        </xdr:from>
        <xdr:to>
          <xdr:col>13</xdr:col>
          <xdr:colOff>38100</xdr:colOff>
          <xdr:row>80</xdr:row>
          <xdr:rowOff>304800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104</xdr:row>
          <xdr:rowOff>323850</xdr:rowOff>
        </xdr:from>
        <xdr:to>
          <xdr:col>8</xdr:col>
          <xdr:colOff>19050</xdr:colOff>
          <xdr:row>106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135</xdr:row>
          <xdr:rowOff>57150</xdr:rowOff>
        </xdr:from>
        <xdr:to>
          <xdr:col>8</xdr:col>
          <xdr:colOff>28575</xdr:colOff>
          <xdr:row>135</xdr:row>
          <xdr:rowOff>304800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77</xdr:row>
          <xdr:rowOff>57150</xdr:rowOff>
        </xdr:from>
        <xdr:to>
          <xdr:col>8</xdr:col>
          <xdr:colOff>19050</xdr:colOff>
          <xdr:row>77</xdr:row>
          <xdr:rowOff>304800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96</xdr:row>
          <xdr:rowOff>161925</xdr:rowOff>
        </xdr:from>
        <xdr:to>
          <xdr:col>8</xdr:col>
          <xdr:colOff>19050</xdr:colOff>
          <xdr:row>97</xdr:row>
          <xdr:rowOff>104775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66</xdr:row>
          <xdr:rowOff>219075</xdr:rowOff>
        </xdr:from>
        <xdr:to>
          <xdr:col>8</xdr:col>
          <xdr:colOff>9525</xdr:colOff>
          <xdr:row>67</xdr:row>
          <xdr:rowOff>152400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122</xdr:row>
          <xdr:rowOff>238125</xdr:rowOff>
        </xdr:from>
        <xdr:to>
          <xdr:col>8</xdr:col>
          <xdr:colOff>9525</xdr:colOff>
          <xdr:row>123</xdr:row>
          <xdr:rowOff>123825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58</xdr:row>
          <xdr:rowOff>28575</xdr:rowOff>
        </xdr:from>
        <xdr:to>
          <xdr:col>8</xdr:col>
          <xdr:colOff>19050</xdr:colOff>
          <xdr:row>58</xdr:row>
          <xdr:rowOff>285750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114</xdr:row>
          <xdr:rowOff>28575</xdr:rowOff>
        </xdr:from>
        <xdr:to>
          <xdr:col>8</xdr:col>
          <xdr:colOff>9525</xdr:colOff>
          <xdr:row>114</xdr:row>
          <xdr:rowOff>285750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62</xdr:row>
          <xdr:rowOff>238125</xdr:rowOff>
        </xdr:from>
        <xdr:to>
          <xdr:col>8</xdr:col>
          <xdr:colOff>19050</xdr:colOff>
          <xdr:row>63</xdr:row>
          <xdr:rowOff>161925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118</xdr:row>
          <xdr:rowOff>238125</xdr:rowOff>
        </xdr:from>
        <xdr:to>
          <xdr:col>8</xdr:col>
          <xdr:colOff>19050</xdr:colOff>
          <xdr:row>119</xdr:row>
          <xdr:rowOff>123825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81</xdr:row>
          <xdr:rowOff>133350</xdr:rowOff>
        </xdr:from>
        <xdr:to>
          <xdr:col>8</xdr:col>
          <xdr:colOff>19050</xdr:colOff>
          <xdr:row>82</xdr:row>
          <xdr:rowOff>238125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89</xdr:row>
          <xdr:rowOff>0</xdr:rowOff>
        </xdr:from>
        <xdr:to>
          <xdr:col>15</xdr:col>
          <xdr:colOff>323850</xdr:colOff>
          <xdr:row>90</xdr:row>
          <xdr:rowOff>238125</xdr:rowOff>
        </xdr:to>
        <xdr:sp macro="" textlink="">
          <xdr:nvSpPr>
            <xdr:cNvPr id="1093" name="Group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139</xdr:row>
          <xdr:rowOff>133350</xdr:rowOff>
        </xdr:from>
        <xdr:to>
          <xdr:col>8</xdr:col>
          <xdr:colOff>19050</xdr:colOff>
          <xdr:row>140</xdr:row>
          <xdr:rowOff>200025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143</xdr:row>
          <xdr:rowOff>0</xdr:rowOff>
        </xdr:from>
        <xdr:to>
          <xdr:col>15</xdr:col>
          <xdr:colOff>323850</xdr:colOff>
          <xdr:row>144</xdr:row>
          <xdr:rowOff>200025</xdr:rowOff>
        </xdr:to>
        <xdr:sp macro="" textlink="">
          <xdr:nvSpPr>
            <xdr:cNvPr id="1095" name="Group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69</xdr:row>
          <xdr:rowOff>219075</xdr:rowOff>
        </xdr:from>
        <xdr:to>
          <xdr:col>8</xdr:col>
          <xdr:colOff>9525</xdr:colOff>
          <xdr:row>70</xdr:row>
          <xdr:rowOff>152400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126</xdr:row>
          <xdr:rowOff>238125</xdr:rowOff>
        </xdr:from>
        <xdr:to>
          <xdr:col>8</xdr:col>
          <xdr:colOff>9525</xdr:colOff>
          <xdr:row>127</xdr:row>
          <xdr:rowOff>123825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.xml"/><Relationship Id="rId18" Type="http://schemas.openxmlformats.org/officeDocument/2006/relationships/ctrlProp" Target="../ctrlProps/ctrlProp12.xml"/><Relationship Id="rId26" Type="http://schemas.openxmlformats.org/officeDocument/2006/relationships/ctrlProp" Target="../ctrlProps/ctrlProp20.xml"/><Relationship Id="rId39" Type="http://schemas.openxmlformats.org/officeDocument/2006/relationships/ctrlProp" Target="../ctrlProps/ctrlProp33.xml"/><Relationship Id="rId21" Type="http://schemas.openxmlformats.org/officeDocument/2006/relationships/ctrlProp" Target="../ctrlProps/ctrlProp15.xml"/><Relationship Id="rId34" Type="http://schemas.openxmlformats.org/officeDocument/2006/relationships/ctrlProp" Target="../ctrlProps/ctrlProp28.xml"/><Relationship Id="rId42" Type="http://schemas.openxmlformats.org/officeDocument/2006/relationships/ctrlProp" Target="../ctrlProps/ctrlProp36.xml"/><Relationship Id="rId7" Type="http://schemas.openxmlformats.org/officeDocument/2006/relationships/ctrlProp" Target="../ctrlProps/ctrlProp1.xml"/><Relationship Id="rId2" Type="http://schemas.openxmlformats.org/officeDocument/2006/relationships/hyperlink" Target="https://www.jbat.co.jp/terms/qu_connect_b.html/" TargetMode="External"/><Relationship Id="rId16" Type="http://schemas.openxmlformats.org/officeDocument/2006/relationships/ctrlProp" Target="../ctrlProps/ctrlProp10.xml"/><Relationship Id="rId29" Type="http://schemas.openxmlformats.org/officeDocument/2006/relationships/ctrlProp" Target="../ctrlProps/ctrlProp23.xml"/><Relationship Id="rId1" Type="http://schemas.openxmlformats.org/officeDocument/2006/relationships/hyperlink" Target="https://www.rakus.co.jp/pp/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24" Type="http://schemas.openxmlformats.org/officeDocument/2006/relationships/ctrlProp" Target="../ctrlProps/ctrlProp18.xml"/><Relationship Id="rId32" Type="http://schemas.openxmlformats.org/officeDocument/2006/relationships/ctrlProp" Target="../ctrlProps/ctrlProp26.xml"/><Relationship Id="rId37" Type="http://schemas.openxmlformats.org/officeDocument/2006/relationships/ctrlProp" Target="../ctrlProps/ctrlProp31.xml"/><Relationship Id="rId40" Type="http://schemas.openxmlformats.org/officeDocument/2006/relationships/ctrlProp" Target="../ctrlProps/ctrlProp34.xml"/><Relationship Id="rId45" Type="http://schemas.openxmlformats.org/officeDocument/2006/relationships/ctrlProp" Target="../ctrlProps/ctrlProp39.xml"/><Relationship Id="rId5" Type="http://schemas.openxmlformats.org/officeDocument/2006/relationships/drawing" Target="../drawings/drawing1.xml"/><Relationship Id="rId15" Type="http://schemas.openxmlformats.org/officeDocument/2006/relationships/ctrlProp" Target="../ctrlProps/ctrlProp9.xml"/><Relationship Id="rId23" Type="http://schemas.openxmlformats.org/officeDocument/2006/relationships/ctrlProp" Target="../ctrlProps/ctrlProp17.xml"/><Relationship Id="rId28" Type="http://schemas.openxmlformats.org/officeDocument/2006/relationships/ctrlProp" Target="../ctrlProps/ctrlProp22.xml"/><Relationship Id="rId36" Type="http://schemas.openxmlformats.org/officeDocument/2006/relationships/ctrlProp" Target="../ctrlProps/ctrlProp30.xml"/><Relationship Id="rId10" Type="http://schemas.openxmlformats.org/officeDocument/2006/relationships/ctrlProp" Target="../ctrlProps/ctrlProp4.xml"/><Relationship Id="rId19" Type="http://schemas.openxmlformats.org/officeDocument/2006/relationships/ctrlProp" Target="../ctrlProps/ctrlProp13.xml"/><Relationship Id="rId31" Type="http://schemas.openxmlformats.org/officeDocument/2006/relationships/ctrlProp" Target="../ctrlProps/ctrlProp25.xml"/><Relationship Id="rId44" Type="http://schemas.openxmlformats.org/officeDocument/2006/relationships/ctrlProp" Target="../ctrlProps/ctrlProp38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Relationship Id="rId22" Type="http://schemas.openxmlformats.org/officeDocument/2006/relationships/ctrlProp" Target="../ctrlProps/ctrlProp16.xml"/><Relationship Id="rId27" Type="http://schemas.openxmlformats.org/officeDocument/2006/relationships/ctrlProp" Target="../ctrlProps/ctrlProp21.xml"/><Relationship Id="rId30" Type="http://schemas.openxmlformats.org/officeDocument/2006/relationships/ctrlProp" Target="../ctrlProps/ctrlProp24.xml"/><Relationship Id="rId35" Type="http://schemas.openxmlformats.org/officeDocument/2006/relationships/ctrlProp" Target="../ctrlProps/ctrlProp29.xml"/><Relationship Id="rId43" Type="http://schemas.openxmlformats.org/officeDocument/2006/relationships/ctrlProp" Target="../ctrlProps/ctrlProp37.xml"/><Relationship Id="rId8" Type="http://schemas.openxmlformats.org/officeDocument/2006/relationships/ctrlProp" Target="../ctrlProps/ctrlProp2.xml"/><Relationship Id="rId3" Type="http://schemas.openxmlformats.org/officeDocument/2006/relationships/hyperlink" Target="https://biz-maps.com/terms" TargetMode="Externa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25" Type="http://schemas.openxmlformats.org/officeDocument/2006/relationships/ctrlProp" Target="../ctrlProps/ctrlProp19.xml"/><Relationship Id="rId33" Type="http://schemas.openxmlformats.org/officeDocument/2006/relationships/ctrlProp" Target="../ctrlProps/ctrlProp27.xml"/><Relationship Id="rId38" Type="http://schemas.openxmlformats.org/officeDocument/2006/relationships/ctrlProp" Target="../ctrlProps/ctrlProp32.xml"/><Relationship Id="rId20" Type="http://schemas.openxmlformats.org/officeDocument/2006/relationships/ctrlProp" Target="../ctrlProps/ctrlProp14.xml"/><Relationship Id="rId41" Type="http://schemas.openxmlformats.org/officeDocument/2006/relationships/ctrlProp" Target="../ctrlProps/ctrlProp3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ak@rakus.co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G145"/>
  <sheetViews>
    <sheetView showGridLines="0" tabSelected="1" view="pageBreakPreview" zoomScale="60" zoomScaleNormal="70" workbookViewId="0">
      <selection activeCell="O6" sqref="O6"/>
    </sheetView>
  </sheetViews>
  <sheetFormatPr defaultColWidth="9" defaultRowHeight="22.5" x14ac:dyDescent="0.15"/>
  <cols>
    <col min="1" max="1" width="4.625" style="6" customWidth="1"/>
    <col min="2" max="7" width="5" style="3" customWidth="1"/>
    <col min="8" max="22" width="4.625" style="3" customWidth="1"/>
    <col min="23" max="23" width="5.5" style="3" customWidth="1"/>
    <col min="24" max="27" width="6.625" style="3" customWidth="1"/>
    <col min="28" max="28" width="4.625" style="3" customWidth="1"/>
    <col min="29" max="33" width="5.625" style="3" customWidth="1"/>
    <col min="34" max="34" width="4.625" style="3" customWidth="1"/>
    <col min="35" max="16384" width="9" style="3"/>
  </cols>
  <sheetData>
    <row r="1" spans="1:54" ht="18" customHeight="1" x14ac:dyDescent="0.15">
      <c r="A1" s="29" t="s">
        <v>34</v>
      </c>
      <c r="B1" s="7"/>
      <c r="C1" s="7"/>
      <c r="D1" s="7"/>
      <c r="E1" s="7"/>
      <c r="F1" s="7"/>
      <c r="G1" s="4"/>
    </row>
    <row r="2" spans="1:54" ht="18" customHeight="1" x14ac:dyDescent="0.15">
      <c r="A2" s="7" t="s">
        <v>18</v>
      </c>
      <c r="B2" s="7"/>
      <c r="C2" s="7"/>
      <c r="D2" s="7"/>
      <c r="E2" s="7"/>
      <c r="F2" s="7"/>
      <c r="G2" s="4"/>
    </row>
    <row r="3" spans="1:54" ht="18" customHeight="1" x14ac:dyDescent="0.15">
      <c r="A3" s="7" t="s">
        <v>274</v>
      </c>
      <c r="C3" s="7"/>
      <c r="D3" s="7"/>
      <c r="E3" s="7"/>
      <c r="H3" s="7"/>
      <c r="I3" s="7"/>
    </row>
    <row r="4" spans="1:54" ht="18" customHeight="1" x14ac:dyDescent="0.15">
      <c r="A4" s="135" t="s">
        <v>241</v>
      </c>
      <c r="C4" s="7"/>
      <c r="D4" s="7"/>
      <c r="E4" s="7"/>
      <c r="H4" s="7"/>
      <c r="I4" s="7"/>
    </row>
    <row r="5" spans="1:54" ht="18" customHeight="1" x14ac:dyDescent="0.15">
      <c r="A5" s="135" t="s">
        <v>277</v>
      </c>
      <c r="C5" s="7"/>
      <c r="D5" s="7"/>
      <c r="E5" s="7"/>
      <c r="H5" s="7"/>
      <c r="I5" s="7"/>
    </row>
    <row r="6" spans="1:54" ht="18" customHeight="1" x14ac:dyDescent="0.15">
      <c r="A6" s="128" t="s">
        <v>238</v>
      </c>
      <c r="C6" s="7"/>
      <c r="D6" s="7"/>
      <c r="E6" s="7"/>
      <c r="H6" s="7"/>
      <c r="I6" s="7"/>
      <c r="O6" s="129" t="s">
        <v>239</v>
      </c>
    </row>
    <row r="7" spans="1:54" ht="18" customHeight="1" x14ac:dyDescent="0.15">
      <c r="A7" s="128" t="s">
        <v>242</v>
      </c>
      <c r="C7" s="7"/>
      <c r="D7" s="7"/>
      <c r="E7" s="7"/>
      <c r="H7" s="7"/>
      <c r="I7" s="7"/>
      <c r="O7" s="129" t="s">
        <v>243</v>
      </c>
    </row>
    <row r="8" spans="1:54" ht="18" customHeight="1" x14ac:dyDescent="0.15">
      <c r="A8" s="128" t="s">
        <v>275</v>
      </c>
      <c r="B8" s="155"/>
      <c r="C8" s="135"/>
      <c r="D8" s="135"/>
      <c r="E8" s="135"/>
      <c r="F8" s="155"/>
      <c r="G8" s="155"/>
      <c r="H8" s="135"/>
      <c r="I8" s="135"/>
      <c r="J8" s="155"/>
      <c r="K8" s="155"/>
      <c r="L8" s="155"/>
      <c r="M8" s="155"/>
      <c r="N8" s="155"/>
      <c r="O8" s="129" t="s">
        <v>276</v>
      </c>
      <c r="P8" s="155"/>
      <c r="Q8" s="155"/>
      <c r="R8" s="155"/>
      <c r="S8" s="155"/>
    </row>
    <row r="9" spans="1:54" ht="20.100000000000001" customHeight="1" x14ac:dyDescent="0.15">
      <c r="A9" s="7" t="s">
        <v>19</v>
      </c>
    </row>
    <row r="10" spans="1:54" ht="5.0999999999999996" customHeight="1" x14ac:dyDescent="0.15">
      <c r="A10" s="7"/>
      <c r="P10" s="38"/>
      <c r="Q10" s="39"/>
      <c r="R10" s="40"/>
    </row>
    <row r="11" spans="1:54" ht="39.950000000000003" customHeight="1" x14ac:dyDescent="0.15">
      <c r="A11" s="310" t="s">
        <v>33</v>
      </c>
      <c r="B11" s="310"/>
      <c r="C11" s="310"/>
      <c r="D11" s="310"/>
      <c r="E11" s="310"/>
      <c r="F11" s="310"/>
      <c r="G11" s="310"/>
      <c r="H11" s="310"/>
      <c r="I11" s="310"/>
      <c r="J11" s="310"/>
      <c r="K11" s="310"/>
      <c r="L11" s="310"/>
      <c r="M11" s="310"/>
      <c r="N11" s="310"/>
      <c r="O11" s="310"/>
      <c r="P11" s="310"/>
      <c r="Q11" s="310"/>
      <c r="R11" s="310"/>
      <c r="S11" s="310"/>
      <c r="T11" s="310"/>
      <c r="U11" s="310"/>
      <c r="V11" s="310"/>
      <c r="W11" s="310"/>
      <c r="X11" s="310"/>
      <c r="Y11" s="310"/>
      <c r="Z11" s="310"/>
      <c r="AA11" s="310"/>
      <c r="AB11" s="310"/>
      <c r="AC11" s="310"/>
      <c r="AD11" s="310"/>
      <c r="AE11" s="310"/>
      <c r="AF11" s="310"/>
      <c r="AG11" s="310"/>
      <c r="AH11" s="2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5.0999999999999996" customHeight="1" x14ac:dyDescent="0.15">
      <c r="A12" s="34"/>
      <c r="B12" s="34"/>
      <c r="C12" s="34"/>
      <c r="D12" s="34"/>
      <c r="E12" s="34"/>
      <c r="F12" s="34"/>
      <c r="G12" s="34"/>
      <c r="H12" s="34" t="b">
        <v>0</v>
      </c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2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24.95" customHeight="1" x14ac:dyDescent="0.15">
      <c r="A13" s="4"/>
      <c r="B13" s="4"/>
      <c r="E13" s="130"/>
      <c r="G13" s="4"/>
      <c r="H13" s="4"/>
      <c r="I13" s="37" t="s">
        <v>46</v>
      </c>
      <c r="J13" s="32"/>
      <c r="K13" s="28"/>
      <c r="L13" s="28"/>
      <c r="M13" s="28"/>
      <c r="N13" s="32"/>
      <c r="O13" s="28"/>
      <c r="P13" s="35" t="s">
        <v>45</v>
      </c>
      <c r="Q13" s="36" t="s">
        <v>44</v>
      </c>
      <c r="R13" s="32"/>
      <c r="S13" s="32"/>
      <c r="T13" s="28"/>
      <c r="U13" s="32"/>
      <c r="V13" s="32"/>
      <c r="W13" s="32"/>
      <c r="X13" s="35"/>
      <c r="AF13" s="4"/>
      <c r="AG13" s="4"/>
    </row>
    <row r="14" spans="1:54" ht="5.0999999999999996" customHeight="1" x14ac:dyDescent="0.15">
      <c r="A14" s="4"/>
    </row>
    <row r="15" spans="1:54" ht="41.25" customHeight="1" x14ac:dyDescent="0.15">
      <c r="A15" s="4"/>
      <c r="B15" s="11"/>
      <c r="C15" s="121"/>
      <c r="D15" s="10" t="s">
        <v>62</v>
      </c>
      <c r="E15" s="1"/>
      <c r="F15" s="1"/>
      <c r="G15" s="1"/>
      <c r="J15" s="10"/>
      <c r="K15" s="11"/>
      <c r="L15" s="11"/>
      <c r="M15" s="122"/>
      <c r="N15" s="10" t="s">
        <v>28</v>
      </c>
      <c r="P15" s="1"/>
      <c r="Q15" s="11"/>
      <c r="R15" s="11"/>
      <c r="S15" s="1"/>
      <c r="T15" s="11"/>
      <c r="U15" s="11"/>
      <c r="V15" s="1"/>
      <c r="W15" s="1"/>
      <c r="X15" s="1"/>
      <c r="Y15" s="40"/>
      <c r="Z15" s="4"/>
      <c r="AC15" s="4"/>
      <c r="AD15" s="4"/>
      <c r="AE15" s="4"/>
      <c r="AH15" s="1"/>
    </row>
    <row r="16" spans="1:54" ht="5.0999999999999996" customHeight="1" thickBot="1" x14ac:dyDescent="0.2">
      <c r="A16" s="4"/>
    </row>
    <row r="17" spans="1:33" ht="30" customHeight="1" x14ac:dyDescent="0.15">
      <c r="A17" s="6" t="s">
        <v>29</v>
      </c>
      <c r="B17" s="212" t="s">
        <v>0</v>
      </c>
      <c r="C17" s="213"/>
      <c r="D17" s="213"/>
      <c r="E17" s="213"/>
      <c r="F17" s="214"/>
      <c r="G17" s="311"/>
      <c r="H17" s="312"/>
      <c r="I17" s="312"/>
      <c r="J17" s="312"/>
      <c r="K17" s="204" t="s">
        <v>1</v>
      </c>
      <c r="L17" s="204"/>
      <c r="M17" s="312"/>
      <c r="N17" s="312"/>
      <c r="O17" s="312"/>
      <c r="P17" s="204" t="s">
        <v>2</v>
      </c>
      <c r="Q17" s="204"/>
      <c r="R17" s="312"/>
      <c r="S17" s="312"/>
      <c r="T17" s="312"/>
      <c r="U17" s="204" t="s">
        <v>3</v>
      </c>
      <c r="V17" s="315"/>
    </row>
    <row r="18" spans="1:33" ht="30" customHeight="1" thickBot="1" x14ac:dyDescent="0.2">
      <c r="B18" s="215"/>
      <c r="C18" s="216"/>
      <c r="D18" s="216"/>
      <c r="E18" s="216"/>
      <c r="F18" s="217"/>
      <c r="G18" s="313"/>
      <c r="H18" s="314"/>
      <c r="I18" s="314"/>
      <c r="J18" s="314"/>
      <c r="K18" s="205"/>
      <c r="L18" s="205"/>
      <c r="M18" s="314"/>
      <c r="N18" s="314"/>
      <c r="O18" s="314"/>
      <c r="P18" s="205"/>
      <c r="Q18" s="205"/>
      <c r="R18" s="314"/>
      <c r="S18" s="314"/>
      <c r="T18" s="314"/>
      <c r="U18" s="205"/>
      <c r="V18" s="316"/>
    </row>
    <row r="19" spans="1:33" ht="9.9499999999999993" customHeight="1" x14ac:dyDescent="0.15"/>
    <row r="20" spans="1:33" ht="23.25" thickBot="1" x14ac:dyDescent="0.2">
      <c r="A20" s="6" t="s">
        <v>30</v>
      </c>
      <c r="B20" s="3" t="s">
        <v>4</v>
      </c>
    </row>
    <row r="21" spans="1:33" ht="30" customHeight="1" x14ac:dyDescent="0.15">
      <c r="B21" s="317" t="s">
        <v>157</v>
      </c>
      <c r="C21" s="318"/>
      <c r="D21" s="318"/>
      <c r="E21" s="318"/>
      <c r="F21" s="319"/>
      <c r="G21" s="332"/>
      <c r="H21" s="333"/>
      <c r="I21" s="333"/>
      <c r="J21" s="333"/>
      <c r="K21" s="333"/>
      <c r="L21" s="333"/>
      <c r="M21" s="333"/>
      <c r="N21" s="333"/>
      <c r="O21" s="333"/>
      <c r="P21" s="333"/>
      <c r="Q21" s="333"/>
      <c r="R21" s="333"/>
      <c r="S21" s="333"/>
      <c r="T21" s="333"/>
      <c r="U21" s="333"/>
      <c r="V21" s="333"/>
      <c r="W21" s="333"/>
      <c r="X21" s="333"/>
      <c r="Y21" s="333"/>
      <c r="Z21" s="333"/>
      <c r="AA21" s="333"/>
      <c r="AB21" s="333"/>
      <c r="AC21" s="333"/>
      <c r="AD21" s="333"/>
      <c r="AE21" s="333"/>
      <c r="AF21" s="333"/>
      <c r="AG21" s="334"/>
    </row>
    <row r="22" spans="1:33" ht="30" customHeight="1" x14ac:dyDescent="0.15">
      <c r="B22" s="320" t="s">
        <v>5</v>
      </c>
      <c r="C22" s="321"/>
      <c r="D22" s="321"/>
      <c r="E22" s="321"/>
      <c r="F22" s="322"/>
      <c r="G22" s="326"/>
      <c r="H22" s="327"/>
      <c r="I22" s="327"/>
      <c r="J22" s="327"/>
      <c r="K22" s="327"/>
      <c r="L22" s="327"/>
      <c r="M22" s="327"/>
      <c r="N22" s="327"/>
      <c r="O22" s="327"/>
      <c r="P22" s="327"/>
      <c r="Q22" s="327"/>
      <c r="R22" s="327"/>
      <c r="S22" s="327"/>
      <c r="T22" s="327"/>
      <c r="U22" s="327"/>
      <c r="V22" s="327"/>
      <c r="W22" s="327"/>
      <c r="X22" s="327"/>
      <c r="Y22" s="327"/>
      <c r="Z22" s="327"/>
      <c r="AA22" s="327"/>
      <c r="AB22" s="327"/>
      <c r="AC22" s="327"/>
      <c r="AD22" s="327"/>
      <c r="AE22" s="327"/>
      <c r="AF22" s="327"/>
      <c r="AG22" s="328"/>
    </row>
    <row r="23" spans="1:33" ht="30" customHeight="1" x14ac:dyDescent="0.15">
      <c r="B23" s="323"/>
      <c r="C23" s="324"/>
      <c r="D23" s="324"/>
      <c r="E23" s="324"/>
      <c r="F23" s="325"/>
      <c r="G23" s="329"/>
      <c r="H23" s="330"/>
      <c r="I23" s="330"/>
      <c r="J23" s="330"/>
      <c r="K23" s="330"/>
      <c r="L23" s="330"/>
      <c r="M23" s="330"/>
      <c r="N23" s="330"/>
      <c r="O23" s="330"/>
      <c r="P23" s="330"/>
      <c r="Q23" s="330"/>
      <c r="R23" s="330"/>
      <c r="S23" s="330"/>
      <c r="T23" s="330"/>
      <c r="U23" s="330"/>
      <c r="V23" s="330"/>
      <c r="W23" s="330"/>
      <c r="X23" s="330"/>
      <c r="Y23" s="330"/>
      <c r="Z23" s="330"/>
      <c r="AA23" s="330"/>
      <c r="AB23" s="330"/>
      <c r="AC23" s="330"/>
      <c r="AD23" s="330"/>
      <c r="AE23" s="330"/>
      <c r="AF23" s="330"/>
      <c r="AG23" s="331"/>
    </row>
    <row r="24" spans="1:33" ht="30" customHeight="1" x14ac:dyDescent="0.15">
      <c r="B24" s="320" t="s">
        <v>6</v>
      </c>
      <c r="C24" s="321"/>
      <c r="D24" s="321"/>
      <c r="E24" s="321"/>
      <c r="F24" s="322"/>
      <c r="G24" s="335" t="s">
        <v>144</v>
      </c>
      <c r="H24" s="336"/>
      <c r="I24" s="337"/>
      <c r="J24" s="338"/>
      <c r="K24" s="338"/>
      <c r="L24" s="338"/>
      <c r="M24" s="338"/>
      <c r="N24" s="338"/>
      <c r="O24" s="338"/>
      <c r="P24" s="338"/>
      <c r="Q24" s="339"/>
      <c r="R24" s="335" t="s">
        <v>145</v>
      </c>
      <c r="S24" s="336"/>
      <c r="T24" s="336"/>
      <c r="U24" s="336"/>
      <c r="V24" s="337"/>
      <c r="W24" s="340"/>
      <c r="X24" s="338"/>
      <c r="Y24" s="338"/>
      <c r="Z24" s="338"/>
      <c r="AA24" s="338"/>
      <c r="AB24" s="338"/>
      <c r="AC24" s="338"/>
      <c r="AD24" s="338"/>
      <c r="AE24" s="338"/>
      <c r="AF24" s="338"/>
      <c r="AG24" s="341"/>
    </row>
    <row r="25" spans="1:33" ht="30" customHeight="1" x14ac:dyDescent="0.15">
      <c r="B25" s="351"/>
      <c r="C25" s="352"/>
      <c r="D25" s="352"/>
      <c r="E25" s="352"/>
      <c r="F25" s="353"/>
      <c r="G25" s="342" t="s">
        <v>146</v>
      </c>
      <c r="H25" s="343"/>
      <c r="I25" s="344"/>
      <c r="J25" s="345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346"/>
      <c r="Z25" s="346"/>
      <c r="AA25" s="346"/>
      <c r="AB25" s="346"/>
      <c r="AC25" s="346"/>
      <c r="AD25" s="346"/>
      <c r="AE25" s="346"/>
      <c r="AF25" s="346"/>
      <c r="AG25" s="347"/>
    </row>
    <row r="26" spans="1:33" ht="30" customHeight="1" x14ac:dyDescent="0.15">
      <c r="B26" s="323"/>
      <c r="C26" s="324"/>
      <c r="D26" s="324"/>
      <c r="E26" s="324"/>
      <c r="F26" s="325"/>
      <c r="G26" s="359" t="s">
        <v>147</v>
      </c>
      <c r="H26" s="360"/>
      <c r="I26" s="361"/>
      <c r="J26" s="345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6"/>
      <c r="Y26" s="346"/>
      <c r="Z26" s="346"/>
      <c r="AA26" s="346"/>
      <c r="AB26" s="346"/>
      <c r="AC26" s="346"/>
      <c r="AD26" s="346"/>
      <c r="AE26" s="346"/>
      <c r="AF26" s="346"/>
      <c r="AG26" s="347"/>
    </row>
    <row r="27" spans="1:33" ht="30" customHeight="1" x14ac:dyDescent="0.15">
      <c r="B27" s="348" t="s">
        <v>7</v>
      </c>
      <c r="C27" s="349"/>
      <c r="D27" s="349"/>
      <c r="E27" s="349"/>
      <c r="F27" s="350"/>
      <c r="G27" s="345"/>
      <c r="H27" s="346"/>
      <c r="I27" s="346"/>
      <c r="J27" s="346"/>
      <c r="K27" s="346"/>
      <c r="L27" s="346"/>
      <c r="M27" s="346"/>
      <c r="N27" s="346"/>
      <c r="O27" s="346"/>
      <c r="P27" s="346"/>
      <c r="Q27" s="367"/>
      <c r="R27" s="359" t="s">
        <v>148</v>
      </c>
      <c r="S27" s="360"/>
      <c r="T27" s="360"/>
      <c r="U27" s="360"/>
      <c r="V27" s="361"/>
      <c r="W27" s="345"/>
      <c r="X27" s="346"/>
      <c r="Y27" s="346"/>
      <c r="Z27" s="346"/>
      <c r="AA27" s="346"/>
      <c r="AB27" s="346"/>
      <c r="AC27" s="346"/>
      <c r="AD27" s="346"/>
      <c r="AE27" s="346"/>
      <c r="AF27" s="346"/>
      <c r="AG27" s="347"/>
    </row>
    <row r="28" spans="1:33" ht="30" customHeight="1" x14ac:dyDescent="0.15">
      <c r="B28" s="52" t="s">
        <v>10</v>
      </c>
      <c r="C28" s="53"/>
      <c r="D28" s="53"/>
      <c r="E28" s="53"/>
      <c r="F28" s="54"/>
      <c r="G28" s="335" t="s">
        <v>149</v>
      </c>
      <c r="H28" s="336"/>
      <c r="I28" s="336"/>
      <c r="J28" s="329"/>
      <c r="K28" s="330"/>
      <c r="L28" s="330"/>
      <c r="M28" s="330"/>
      <c r="N28" s="330"/>
      <c r="O28" s="330"/>
      <c r="P28" s="330"/>
      <c r="Q28" s="368"/>
      <c r="R28" s="359" t="s">
        <v>150</v>
      </c>
      <c r="S28" s="360"/>
      <c r="T28" s="360"/>
      <c r="U28" s="360"/>
      <c r="V28" s="361"/>
      <c r="W28" s="55" t="s">
        <v>151</v>
      </c>
      <c r="X28" s="369"/>
      <c r="Y28" s="346"/>
      <c r="Z28" s="346"/>
      <c r="AA28" s="346"/>
      <c r="AB28" s="56" t="s">
        <v>152</v>
      </c>
      <c r="AC28" s="370"/>
      <c r="AD28" s="370"/>
      <c r="AE28" s="370"/>
      <c r="AF28" s="370"/>
      <c r="AG28" s="371"/>
    </row>
    <row r="29" spans="1:33" ht="30" customHeight="1" x14ac:dyDescent="0.15">
      <c r="B29" s="21"/>
      <c r="C29" s="352" t="s">
        <v>8</v>
      </c>
      <c r="D29" s="352"/>
      <c r="E29" s="352"/>
      <c r="F29" s="353"/>
      <c r="G29" s="356" t="s">
        <v>153</v>
      </c>
      <c r="H29" s="357"/>
      <c r="I29" s="357"/>
      <c r="J29" s="326"/>
      <c r="K29" s="327"/>
      <c r="L29" s="327"/>
      <c r="M29" s="327"/>
      <c r="N29" s="327"/>
      <c r="O29" s="327"/>
      <c r="P29" s="327"/>
      <c r="Q29" s="384"/>
      <c r="R29" s="356" t="s">
        <v>9</v>
      </c>
      <c r="S29" s="357"/>
      <c r="T29" s="357"/>
      <c r="U29" s="357"/>
      <c r="V29" s="358"/>
      <c r="W29" s="356" t="s">
        <v>154</v>
      </c>
      <c r="X29" s="385"/>
      <c r="Y29" s="327"/>
      <c r="Z29" s="327"/>
      <c r="AA29" s="386"/>
      <c r="AB29" s="389" t="s">
        <v>155</v>
      </c>
      <c r="AC29" s="372"/>
      <c r="AD29" s="372"/>
      <c r="AE29" s="372"/>
      <c r="AF29" s="372"/>
      <c r="AG29" s="373"/>
    </row>
    <row r="30" spans="1:33" ht="30" customHeight="1" x14ac:dyDescent="0.15">
      <c r="B30" s="22"/>
      <c r="C30" s="324"/>
      <c r="D30" s="324"/>
      <c r="E30" s="324"/>
      <c r="F30" s="325"/>
      <c r="G30" s="335"/>
      <c r="H30" s="336"/>
      <c r="I30" s="336"/>
      <c r="J30" s="329"/>
      <c r="K30" s="330"/>
      <c r="L30" s="330"/>
      <c r="M30" s="330"/>
      <c r="N30" s="330"/>
      <c r="O30" s="330"/>
      <c r="P30" s="330"/>
      <c r="Q30" s="368"/>
      <c r="R30" s="335"/>
      <c r="S30" s="336"/>
      <c r="T30" s="336"/>
      <c r="U30" s="336"/>
      <c r="V30" s="337"/>
      <c r="W30" s="335"/>
      <c r="X30" s="387"/>
      <c r="Y30" s="330"/>
      <c r="Z30" s="330"/>
      <c r="AA30" s="388"/>
      <c r="AB30" s="390"/>
      <c r="AC30" s="374"/>
      <c r="AD30" s="374"/>
      <c r="AE30" s="374"/>
      <c r="AF30" s="374"/>
      <c r="AG30" s="375"/>
    </row>
    <row r="31" spans="1:33" ht="30" customHeight="1" x14ac:dyDescent="0.15">
      <c r="B31" s="258" t="s">
        <v>156</v>
      </c>
      <c r="C31" s="259"/>
      <c r="D31" s="259"/>
      <c r="E31" s="259"/>
      <c r="F31" s="260"/>
      <c r="G31" s="376"/>
      <c r="H31" s="377"/>
      <c r="I31" s="377"/>
      <c r="J31" s="377"/>
      <c r="K31" s="377"/>
      <c r="L31" s="377"/>
      <c r="M31" s="377"/>
      <c r="N31" s="377"/>
      <c r="O31" s="377"/>
      <c r="P31" s="377"/>
      <c r="Q31" s="377"/>
      <c r="R31" s="377"/>
      <c r="S31" s="377"/>
      <c r="T31" s="377"/>
      <c r="U31" s="377"/>
      <c r="V31" s="377"/>
      <c r="W31" s="377"/>
      <c r="X31" s="377"/>
      <c r="Y31" s="377"/>
      <c r="Z31" s="377"/>
      <c r="AA31" s="377"/>
      <c r="AB31" s="377"/>
      <c r="AC31" s="377"/>
      <c r="AD31" s="377"/>
      <c r="AE31" s="377"/>
      <c r="AF31" s="377"/>
      <c r="AG31" s="378"/>
    </row>
    <row r="32" spans="1:33" ht="30" customHeight="1" thickBot="1" x14ac:dyDescent="0.2">
      <c r="B32" s="209"/>
      <c r="C32" s="210"/>
      <c r="D32" s="210"/>
      <c r="E32" s="210"/>
      <c r="F32" s="211"/>
      <c r="G32" s="379"/>
      <c r="H32" s="379"/>
      <c r="I32" s="379"/>
      <c r="J32" s="379"/>
      <c r="K32" s="379"/>
      <c r="L32" s="379"/>
      <c r="M32" s="379"/>
      <c r="N32" s="379"/>
      <c r="O32" s="379"/>
      <c r="P32" s="379"/>
      <c r="Q32" s="379"/>
      <c r="R32" s="379"/>
      <c r="S32" s="379"/>
      <c r="T32" s="379"/>
      <c r="U32" s="379"/>
      <c r="V32" s="379"/>
      <c r="W32" s="379"/>
      <c r="X32" s="379"/>
      <c r="Y32" s="379"/>
      <c r="Z32" s="379"/>
      <c r="AA32" s="379"/>
      <c r="AB32" s="379"/>
      <c r="AC32" s="379"/>
      <c r="AD32" s="379"/>
      <c r="AE32" s="379"/>
      <c r="AF32" s="379"/>
      <c r="AG32" s="380"/>
    </row>
    <row r="33" spans="1:59" s="156" customFormat="1" ht="19.5" x14ac:dyDescent="0.15">
      <c r="A33" s="185"/>
      <c r="G33" s="186" t="s">
        <v>291</v>
      </c>
      <c r="AO33" s="187"/>
      <c r="AP33" s="188"/>
      <c r="AQ33" s="188"/>
      <c r="AR33" s="188"/>
    </row>
    <row r="34" spans="1:59" s="4" customFormat="1" ht="20.25" thickBot="1" x14ac:dyDescent="0.2"/>
    <row r="35" spans="1:59" ht="30" customHeight="1" x14ac:dyDescent="0.15">
      <c r="A35" s="6" t="s">
        <v>160</v>
      </c>
      <c r="B35" s="212" t="s">
        <v>13</v>
      </c>
      <c r="C35" s="213"/>
      <c r="D35" s="213"/>
      <c r="E35" s="213"/>
      <c r="F35" s="214"/>
      <c r="G35" s="12"/>
      <c r="H35" s="12" t="s">
        <v>11</v>
      </c>
      <c r="I35" s="355"/>
      <c r="J35" s="355"/>
      <c r="K35" s="355"/>
      <c r="L35" s="355"/>
      <c r="M35" s="355"/>
      <c r="N35" s="355"/>
      <c r="O35" s="12" t="s">
        <v>12</v>
      </c>
      <c r="P35" s="12"/>
      <c r="Q35" s="12" t="s">
        <v>15</v>
      </c>
      <c r="R35" s="12"/>
      <c r="S35" s="12" t="s">
        <v>11</v>
      </c>
      <c r="T35" s="355"/>
      <c r="U35" s="355"/>
      <c r="V35" s="355"/>
      <c r="W35" s="355"/>
      <c r="X35" s="12" t="s">
        <v>12</v>
      </c>
      <c r="Y35" s="12"/>
      <c r="Z35" s="12"/>
      <c r="AA35" s="12"/>
      <c r="AB35" s="12"/>
      <c r="AC35" s="12"/>
      <c r="AD35" s="12"/>
      <c r="AE35" s="12"/>
      <c r="AF35" s="12"/>
      <c r="AG35" s="13"/>
    </row>
    <row r="36" spans="1:59" ht="30" customHeight="1" x14ac:dyDescent="0.15">
      <c r="B36" s="351"/>
      <c r="C36" s="352"/>
      <c r="D36" s="352"/>
      <c r="E36" s="352"/>
      <c r="F36" s="353"/>
      <c r="I36" s="354" t="s">
        <v>14</v>
      </c>
      <c r="J36" s="354"/>
      <c r="K36" s="354"/>
      <c r="L36" s="354"/>
      <c r="M36" s="354"/>
      <c r="N36" s="354"/>
      <c r="T36" s="354" t="s">
        <v>16</v>
      </c>
      <c r="U36" s="354"/>
      <c r="V36" s="354"/>
      <c r="W36" s="354"/>
      <c r="AG36" s="14"/>
    </row>
    <row r="37" spans="1:59" ht="30" customHeight="1" thickBot="1" x14ac:dyDescent="0.2">
      <c r="B37" s="215"/>
      <c r="C37" s="216"/>
      <c r="D37" s="216"/>
      <c r="E37" s="216"/>
      <c r="F37" s="217"/>
      <c r="G37" s="15"/>
      <c r="H37" s="16" t="s">
        <v>17</v>
      </c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</row>
    <row r="38" spans="1:59" ht="9.9499999999999993" customHeight="1" x14ac:dyDescent="0.15">
      <c r="B38" s="67"/>
      <c r="C38" s="67"/>
      <c r="D38" s="67"/>
      <c r="E38" s="67"/>
      <c r="F38" s="67"/>
      <c r="G38" s="4"/>
    </row>
    <row r="39" spans="1:59" ht="20.100000000000001" customHeight="1" thickBot="1" x14ac:dyDescent="0.2">
      <c r="A39" s="6" t="s">
        <v>31</v>
      </c>
      <c r="B39" s="69" t="s">
        <v>161</v>
      </c>
      <c r="C39" s="68"/>
      <c r="D39" s="68"/>
      <c r="E39" s="68"/>
      <c r="F39" s="68"/>
      <c r="G39" s="4" t="s">
        <v>172</v>
      </c>
    </row>
    <row r="40" spans="1:59" ht="30" customHeight="1" x14ac:dyDescent="0.15">
      <c r="A40" s="3"/>
      <c r="B40" s="212" t="s">
        <v>158</v>
      </c>
      <c r="C40" s="213"/>
      <c r="D40" s="213"/>
      <c r="E40" s="213"/>
      <c r="F40" s="214"/>
      <c r="G40" s="364"/>
      <c r="H40" s="355"/>
      <c r="I40" s="355"/>
      <c r="J40" s="355"/>
      <c r="K40" s="218" t="s">
        <v>1</v>
      </c>
      <c r="L40" s="218"/>
      <c r="M40" s="355"/>
      <c r="N40" s="355"/>
      <c r="O40" s="355"/>
      <c r="P40" s="218" t="s">
        <v>2</v>
      </c>
      <c r="Q40" s="218"/>
      <c r="R40" s="355"/>
      <c r="S40" s="355"/>
      <c r="T40" s="355"/>
      <c r="U40" s="218" t="s">
        <v>3</v>
      </c>
      <c r="V40" s="362"/>
    </row>
    <row r="41" spans="1:59" ht="30" customHeight="1" thickBot="1" x14ac:dyDescent="0.2">
      <c r="B41" s="215"/>
      <c r="C41" s="216"/>
      <c r="D41" s="216"/>
      <c r="E41" s="216"/>
      <c r="F41" s="217"/>
      <c r="G41" s="365"/>
      <c r="H41" s="366"/>
      <c r="I41" s="366"/>
      <c r="J41" s="366"/>
      <c r="K41" s="219"/>
      <c r="L41" s="219"/>
      <c r="M41" s="366"/>
      <c r="N41" s="366"/>
      <c r="O41" s="366"/>
      <c r="P41" s="219"/>
      <c r="Q41" s="219"/>
      <c r="R41" s="366"/>
      <c r="S41" s="366"/>
      <c r="T41" s="366"/>
      <c r="U41" s="219"/>
      <c r="V41" s="363"/>
    </row>
    <row r="42" spans="1:59" x14ac:dyDescent="0.15">
      <c r="C42" s="286" t="s">
        <v>27</v>
      </c>
      <c r="D42" s="162" t="s">
        <v>159</v>
      </c>
      <c r="E42" s="160"/>
      <c r="F42" s="160"/>
      <c r="G42" s="160"/>
      <c r="H42" s="160"/>
      <c r="I42" s="7"/>
      <c r="J42" s="7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59"/>
      <c r="X42" s="59"/>
      <c r="Y42" s="59"/>
      <c r="Z42" s="59"/>
      <c r="AA42" s="59"/>
      <c r="AB42" s="59"/>
      <c r="AC42" s="59"/>
      <c r="AD42" s="59"/>
      <c r="AE42" s="60"/>
      <c r="AF42" s="26"/>
      <c r="AG42" s="61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</row>
    <row r="43" spans="1:59" x14ac:dyDescent="0.15">
      <c r="C43" s="287"/>
      <c r="D43" s="162" t="s">
        <v>262</v>
      </c>
      <c r="E43" s="160"/>
      <c r="F43" s="160"/>
      <c r="G43" s="160"/>
      <c r="H43" s="160"/>
      <c r="I43" s="7"/>
      <c r="J43" s="7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7"/>
      <c r="AF43" s="4"/>
      <c r="AG43" s="161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</row>
    <row r="44" spans="1:59" x14ac:dyDescent="0.15">
      <c r="C44" s="287"/>
      <c r="D44" s="163" t="s">
        <v>278</v>
      </c>
      <c r="E44" s="160"/>
      <c r="F44" s="160"/>
      <c r="G44" s="160"/>
      <c r="H44" s="160"/>
      <c r="I44" s="7"/>
      <c r="J44" s="7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7"/>
      <c r="AF44" s="4"/>
      <c r="AG44" s="161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</row>
    <row r="45" spans="1:59" x14ac:dyDescent="0.15">
      <c r="C45" s="288"/>
      <c r="D45" s="164" t="s">
        <v>295</v>
      </c>
      <c r="E45" s="63"/>
      <c r="F45" s="63"/>
      <c r="G45" s="63"/>
      <c r="H45" s="63"/>
      <c r="I45" s="64"/>
      <c r="J45" s="64"/>
      <c r="K45" s="63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6"/>
    </row>
    <row r="46" spans="1:59" ht="5.0999999999999996" customHeight="1" x14ac:dyDescent="0.15"/>
    <row r="47" spans="1:59" ht="5.0999999999999996" customHeight="1" x14ac:dyDescent="0.15"/>
    <row r="48" spans="1:59" ht="30" customHeight="1" thickBot="1" x14ac:dyDescent="0.2">
      <c r="A48" s="6" t="s">
        <v>32</v>
      </c>
      <c r="B48" s="3" t="s">
        <v>169</v>
      </c>
      <c r="H48" s="3" t="s">
        <v>171</v>
      </c>
    </row>
    <row r="49" spans="1:33" ht="26.1" customHeight="1" x14ac:dyDescent="0.15">
      <c r="A49" s="33"/>
      <c r="B49" s="400" t="s">
        <v>37</v>
      </c>
      <c r="C49" s="401"/>
      <c r="D49" s="401"/>
      <c r="E49" s="401"/>
      <c r="F49" s="401"/>
      <c r="G49" s="402"/>
      <c r="H49" s="405" t="b">
        <v>0</v>
      </c>
      <c r="I49" s="406" t="s">
        <v>20</v>
      </c>
      <c r="J49" s="406"/>
      <c r="K49" s="406"/>
      <c r="L49" s="289"/>
      <c r="M49" s="291"/>
      <c r="N49" s="291"/>
      <c r="O49" s="291"/>
      <c r="P49" s="12"/>
      <c r="Q49" s="12"/>
      <c r="R49" s="18" t="s">
        <v>21</v>
      </c>
      <c r="S49" s="12"/>
      <c r="T49" s="12"/>
      <c r="U49" s="23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3"/>
    </row>
    <row r="50" spans="1:33" ht="15" customHeight="1" x14ac:dyDescent="0.15">
      <c r="A50" s="33"/>
      <c r="B50" s="281"/>
      <c r="C50" s="403"/>
      <c r="D50" s="403"/>
      <c r="E50" s="403"/>
      <c r="F50" s="403"/>
      <c r="G50" s="404"/>
      <c r="H50" s="243"/>
      <c r="I50" s="302"/>
      <c r="J50" s="302"/>
      <c r="K50" s="302"/>
      <c r="L50" s="290"/>
      <c r="M50" s="292"/>
      <c r="N50" s="292"/>
      <c r="O50" s="292"/>
      <c r="R50" s="25"/>
      <c r="U50" s="4"/>
      <c r="AG50" s="14"/>
    </row>
    <row r="51" spans="1:33" ht="26.1" customHeight="1" x14ac:dyDescent="0.15">
      <c r="A51" s="33"/>
      <c r="B51" s="305"/>
      <c r="C51" s="306"/>
      <c r="D51" s="306"/>
      <c r="E51" s="306"/>
      <c r="F51" s="306"/>
      <c r="G51" s="307"/>
      <c r="H51" s="244"/>
      <c r="I51" s="123" t="b">
        <v>0</v>
      </c>
      <c r="J51" s="31" t="s">
        <v>22</v>
      </c>
      <c r="K51" s="31"/>
      <c r="L51" s="5"/>
      <c r="M51" s="124" t="b">
        <v>0</v>
      </c>
      <c r="N51" s="31" t="s">
        <v>23</v>
      </c>
      <c r="O51" s="31"/>
      <c r="P51" s="31"/>
      <c r="Q51" s="24"/>
      <c r="R51" s="25"/>
      <c r="U51" s="4"/>
      <c r="AG51" s="14"/>
    </row>
    <row r="52" spans="1:33" ht="26.1" customHeight="1" x14ac:dyDescent="0.15">
      <c r="A52" s="33"/>
      <c r="B52" s="278" t="s">
        <v>38</v>
      </c>
      <c r="C52" s="303"/>
      <c r="D52" s="303"/>
      <c r="E52" s="303"/>
      <c r="F52" s="303"/>
      <c r="G52" s="304"/>
      <c r="H52" s="242" t="b">
        <v>0</v>
      </c>
      <c r="I52" s="238" t="s">
        <v>20</v>
      </c>
      <c r="J52" s="238"/>
      <c r="K52" s="238"/>
      <c r="L52" s="240"/>
      <c r="M52" s="238"/>
      <c r="N52" s="238"/>
      <c r="O52" s="238"/>
      <c r="P52" s="31"/>
      <c r="Q52" s="24"/>
      <c r="R52" s="8" t="s">
        <v>24</v>
      </c>
      <c r="S52" s="31"/>
      <c r="T52" s="31"/>
      <c r="U52" s="26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20"/>
    </row>
    <row r="53" spans="1:33" ht="26.1" customHeight="1" x14ac:dyDescent="0.15">
      <c r="A53" s="33"/>
      <c r="B53" s="305"/>
      <c r="C53" s="306"/>
      <c r="D53" s="306"/>
      <c r="E53" s="306"/>
      <c r="F53" s="306"/>
      <c r="G53" s="307"/>
      <c r="H53" s="244"/>
      <c r="I53" s="292"/>
      <c r="J53" s="292"/>
      <c r="K53" s="292"/>
      <c r="L53" s="290"/>
      <c r="M53" s="292"/>
      <c r="N53" s="292"/>
      <c r="O53" s="292"/>
      <c r="P53" s="32"/>
      <c r="Q53" s="27"/>
      <c r="R53" s="9" t="s">
        <v>25</v>
      </c>
      <c r="S53" s="32"/>
      <c r="T53" s="32"/>
      <c r="U53" s="28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19"/>
    </row>
    <row r="54" spans="1:33" ht="26.1" customHeight="1" x14ac:dyDescent="0.15">
      <c r="A54" s="33"/>
      <c r="B54" s="278" t="s">
        <v>39</v>
      </c>
      <c r="C54" s="279"/>
      <c r="D54" s="279"/>
      <c r="E54" s="279"/>
      <c r="F54" s="279"/>
      <c r="G54" s="280"/>
      <c r="H54" s="243" t="b">
        <v>0</v>
      </c>
      <c r="I54" s="245" t="s">
        <v>20</v>
      </c>
      <c r="J54" s="245"/>
      <c r="K54" s="245"/>
      <c r="L54" s="240"/>
      <c r="M54" s="238"/>
      <c r="N54" s="238"/>
      <c r="O54" s="238"/>
      <c r="R54" s="25" t="s">
        <v>26</v>
      </c>
      <c r="U54" s="4"/>
      <c r="AG54" s="14"/>
    </row>
    <row r="55" spans="1:33" ht="26.1" customHeight="1" x14ac:dyDescent="0.15">
      <c r="A55" s="33"/>
      <c r="B55" s="293"/>
      <c r="C55" s="294"/>
      <c r="D55" s="294"/>
      <c r="E55" s="294"/>
      <c r="F55" s="294"/>
      <c r="G55" s="295"/>
      <c r="H55" s="243"/>
      <c r="I55" s="302"/>
      <c r="J55" s="302"/>
      <c r="K55" s="302"/>
      <c r="L55" s="290"/>
      <c r="M55" s="292"/>
      <c r="N55" s="292"/>
      <c r="O55" s="292"/>
      <c r="P55" s="32"/>
      <c r="Q55" s="32"/>
      <c r="R55" s="9"/>
      <c r="S55" s="32"/>
      <c r="T55" s="32"/>
      <c r="U55" s="28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19"/>
    </row>
    <row r="56" spans="1:33" ht="26.1" customHeight="1" x14ac:dyDescent="0.15">
      <c r="A56" s="33"/>
      <c r="B56" s="278" t="s">
        <v>40</v>
      </c>
      <c r="C56" s="279"/>
      <c r="D56" s="279"/>
      <c r="E56" s="279"/>
      <c r="F56" s="279"/>
      <c r="G56" s="280"/>
      <c r="H56" s="242" t="b">
        <v>0</v>
      </c>
      <c r="I56" s="245" t="s">
        <v>20</v>
      </c>
      <c r="J56" s="245"/>
      <c r="K56" s="245"/>
      <c r="L56" s="240"/>
      <c r="M56" s="238"/>
      <c r="N56" s="238"/>
      <c r="O56" s="238"/>
      <c r="P56" s="31"/>
      <c r="Q56" s="31"/>
      <c r="R56" s="8" t="s">
        <v>41</v>
      </c>
      <c r="S56" s="31"/>
      <c r="T56" s="31"/>
      <c r="U56" s="26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20"/>
    </row>
    <row r="57" spans="1:33" ht="26.1" customHeight="1" x14ac:dyDescent="0.15">
      <c r="A57" s="33"/>
      <c r="B57" s="293"/>
      <c r="C57" s="294"/>
      <c r="D57" s="294"/>
      <c r="E57" s="294"/>
      <c r="F57" s="294"/>
      <c r="G57" s="295"/>
      <c r="H57" s="244"/>
      <c r="I57" s="302"/>
      <c r="J57" s="302"/>
      <c r="K57" s="302"/>
      <c r="L57" s="290"/>
      <c r="M57" s="292"/>
      <c r="N57" s="292"/>
      <c r="O57" s="292"/>
      <c r="P57" s="32"/>
      <c r="Q57" s="32"/>
      <c r="R57" s="9" t="s">
        <v>249</v>
      </c>
      <c r="S57" s="32"/>
      <c r="T57" s="32"/>
      <c r="U57" s="28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19"/>
    </row>
    <row r="58" spans="1:33" ht="26.1" customHeight="1" x14ac:dyDescent="0.15">
      <c r="A58" s="33"/>
      <c r="B58" s="278" t="s">
        <v>250</v>
      </c>
      <c r="C58" s="279"/>
      <c r="D58" s="279"/>
      <c r="E58" s="279"/>
      <c r="F58" s="279"/>
      <c r="G58" s="280"/>
      <c r="H58" s="231" t="b">
        <v>0</v>
      </c>
      <c r="I58" s="235" t="s">
        <v>20</v>
      </c>
      <c r="J58" s="235"/>
      <c r="K58" s="235"/>
      <c r="L58" s="140"/>
      <c r="M58" s="140"/>
      <c r="N58" s="140"/>
      <c r="O58" s="140"/>
      <c r="P58" s="140"/>
      <c r="Q58" s="140"/>
      <c r="R58" s="141" t="s">
        <v>251</v>
      </c>
      <c r="S58" s="140"/>
      <c r="T58" s="140"/>
      <c r="U58" s="142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3"/>
    </row>
    <row r="59" spans="1:33" ht="26.1" customHeight="1" x14ac:dyDescent="0.15">
      <c r="A59" s="33"/>
      <c r="B59" s="281"/>
      <c r="C59" s="282"/>
      <c r="D59" s="282"/>
      <c r="E59" s="282"/>
      <c r="F59" s="282"/>
      <c r="G59" s="283"/>
      <c r="H59" s="232"/>
      <c r="I59" s="236"/>
      <c r="J59" s="236"/>
      <c r="K59" s="236"/>
      <c r="L59" s="155"/>
      <c r="M59" s="155"/>
      <c r="N59" s="155"/>
      <c r="O59" s="155"/>
      <c r="P59" s="155"/>
      <c r="Q59" s="155"/>
      <c r="R59" s="144" t="s">
        <v>252</v>
      </c>
      <c r="S59" s="155"/>
      <c r="T59" s="155"/>
      <c r="U59" s="156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45"/>
    </row>
    <row r="60" spans="1:33" ht="26.1" customHeight="1" x14ac:dyDescent="0.15">
      <c r="A60" s="33"/>
      <c r="B60" s="381"/>
      <c r="C60" s="382"/>
      <c r="D60" s="382"/>
      <c r="E60" s="382"/>
      <c r="F60" s="382"/>
      <c r="G60" s="383"/>
      <c r="H60" s="308"/>
      <c r="I60" s="309"/>
      <c r="J60" s="309"/>
      <c r="K60" s="309"/>
      <c r="L60" s="146"/>
      <c r="M60" s="146"/>
      <c r="N60" s="146"/>
      <c r="O60" s="146"/>
      <c r="P60" s="146"/>
      <c r="Q60" s="146"/>
      <c r="R60" s="147" t="s">
        <v>253</v>
      </c>
      <c r="S60" s="146"/>
      <c r="T60" s="146"/>
      <c r="U60" s="148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9"/>
    </row>
    <row r="61" spans="1:33" ht="26.1" customHeight="1" x14ac:dyDescent="0.15">
      <c r="B61" s="278" t="s">
        <v>42</v>
      </c>
      <c r="C61" s="279"/>
      <c r="D61" s="279"/>
      <c r="E61" s="279"/>
      <c r="F61" s="279"/>
      <c r="G61" s="280"/>
      <c r="H61" s="243" t="b">
        <v>0</v>
      </c>
      <c r="I61" s="245" t="s">
        <v>20</v>
      </c>
      <c r="J61" s="245"/>
      <c r="K61" s="245"/>
      <c r="L61" s="240"/>
      <c r="M61" s="238"/>
      <c r="N61" s="238"/>
      <c r="O61" s="238"/>
      <c r="R61" s="25" t="s">
        <v>35</v>
      </c>
      <c r="U61" s="4"/>
      <c r="AG61" s="14"/>
    </row>
    <row r="62" spans="1:33" ht="26.1" customHeight="1" x14ac:dyDescent="0.15">
      <c r="B62" s="293"/>
      <c r="C62" s="294"/>
      <c r="D62" s="294"/>
      <c r="E62" s="294"/>
      <c r="F62" s="294"/>
      <c r="G62" s="295"/>
      <c r="H62" s="243"/>
      <c r="I62" s="302"/>
      <c r="J62" s="302"/>
      <c r="K62" s="302"/>
      <c r="L62" s="290"/>
      <c r="M62" s="292"/>
      <c r="N62" s="292"/>
      <c r="O62" s="292"/>
      <c r="P62" s="32"/>
      <c r="Q62" s="32"/>
      <c r="R62" s="9"/>
      <c r="S62" s="32"/>
      <c r="T62" s="32"/>
      <c r="U62" s="28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19"/>
    </row>
    <row r="63" spans="1:33" ht="26.1" customHeight="1" x14ac:dyDescent="0.15">
      <c r="B63" s="278" t="s">
        <v>255</v>
      </c>
      <c r="C63" s="279"/>
      <c r="D63" s="279"/>
      <c r="E63" s="279"/>
      <c r="F63" s="279"/>
      <c r="G63" s="280"/>
      <c r="H63" s="231" t="b">
        <v>0</v>
      </c>
      <c r="I63" s="235" t="s">
        <v>20</v>
      </c>
      <c r="J63" s="235"/>
      <c r="K63" s="235"/>
      <c r="L63" s="158"/>
      <c r="M63" s="155"/>
      <c r="N63" s="155"/>
      <c r="O63" s="155"/>
      <c r="P63" s="155"/>
      <c r="Q63" s="155"/>
      <c r="R63" s="144" t="s">
        <v>256</v>
      </c>
      <c r="S63" s="155"/>
      <c r="T63" s="155"/>
      <c r="U63" s="156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43"/>
    </row>
    <row r="64" spans="1:33" ht="26.1" customHeight="1" x14ac:dyDescent="0.15">
      <c r="B64" s="293"/>
      <c r="C64" s="294"/>
      <c r="D64" s="294"/>
      <c r="E64" s="294"/>
      <c r="F64" s="294"/>
      <c r="G64" s="295"/>
      <c r="H64" s="308" t="b">
        <v>0</v>
      </c>
      <c r="I64" s="309"/>
      <c r="J64" s="309"/>
      <c r="K64" s="309"/>
      <c r="L64" s="158"/>
      <c r="M64" s="155"/>
      <c r="N64" s="155"/>
      <c r="O64" s="155"/>
      <c r="P64" s="155"/>
      <c r="Q64" s="155"/>
      <c r="R64" s="144" t="s">
        <v>257</v>
      </c>
      <c r="S64" s="155"/>
      <c r="T64" s="155"/>
      <c r="U64" s="156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49"/>
    </row>
    <row r="65" spans="1:33" ht="26.1" customHeight="1" x14ac:dyDescent="0.15">
      <c r="A65" s="33"/>
      <c r="B65" s="278" t="s">
        <v>227</v>
      </c>
      <c r="C65" s="303"/>
      <c r="D65" s="303"/>
      <c r="E65" s="303"/>
      <c r="F65" s="303"/>
      <c r="G65" s="304"/>
      <c r="H65" s="242" t="b">
        <v>0</v>
      </c>
      <c r="I65" s="238" t="s">
        <v>20</v>
      </c>
      <c r="J65" s="238"/>
      <c r="K65" s="238"/>
      <c r="L65" s="240"/>
      <c r="M65" s="238"/>
      <c r="N65" s="238"/>
      <c r="O65" s="238"/>
      <c r="P65" s="31"/>
      <c r="Q65" s="24"/>
      <c r="R65" s="8" t="s">
        <v>258</v>
      </c>
      <c r="S65" s="31"/>
      <c r="T65" s="31"/>
      <c r="U65" s="26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20"/>
    </row>
    <row r="66" spans="1:33" ht="26.1" customHeight="1" x14ac:dyDescent="0.15">
      <c r="A66" s="33"/>
      <c r="B66" s="305"/>
      <c r="C66" s="306"/>
      <c r="D66" s="306"/>
      <c r="E66" s="306"/>
      <c r="F66" s="306"/>
      <c r="G66" s="307"/>
      <c r="H66" s="244"/>
      <c r="I66" s="292"/>
      <c r="J66" s="292"/>
      <c r="K66" s="292"/>
      <c r="L66" s="290"/>
      <c r="M66" s="292"/>
      <c r="N66" s="292"/>
      <c r="O66" s="292"/>
      <c r="P66" s="32"/>
      <c r="Q66" s="27"/>
      <c r="R66" s="9" t="s">
        <v>260</v>
      </c>
      <c r="S66" s="32"/>
      <c r="T66" s="32"/>
      <c r="U66" s="28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19"/>
    </row>
    <row r="67" spans="1:33" ht="26.1" customHeight="1" x14ac:dyDescent="0.15">
      <c r="B67" s="278" t="s">
        <v>280</v>
      </c>
      <c r="C67" s="279"/>
      <c r="D67" s="279"/>
      <c r="E67" s="279"/>
      <c r="F67" s="279"/>
      <c r="G67" s="280"/>
      <c r="H67" s="242" t="b">
        <v>0</v>
      </c>
      <c r="I67" s="245" t="s">
        <v>20</v>
      </c>
      <c r="J67" s="245"/>
      <c r="K67" s="245"/>
      <c r="L67" s="136"/>
      <c r="M67" s="31"/>
      <c r="N67" s="31"/>
      <c r="O67" s="31"/>
      <c r="R67" s="391" t="s">
        <v>282</v>
      </c>
      <c r="S67" s="392"/>
      <c r="T67" s="392"/>
      <c r="U67" s="392"/>
      <c r="V67" s="392"/>
      <c r="W67" s="392"/>
      <c r="X67" s="392"/>
      <c r="Y67" s="392"/>
      <c r="Z67" s="392"/>
      <c r="AA67" s="392"/>
      <c r="AB67" s="392"/>
      <c r="AC67" s="392"/>
      <c r="AD67" s="392"/>
      <c r="AE67" s="392"/>
      <c r="AF67" s="392"/>
      <c r="AG67" s="393"/>
    </row>
    <row r="68" spans="1:33" ht="26.1" customHeight="1" x14ac:dyDescent="0.15">
      <c r="B68" s="281"/>
      <c r="C68" s="282"/>
      <c r="D68" s="282"/>
      <c r="E68" s="282"/>
      <c r="F68" s="282"/>
      <c r="G68" s="283"/>
      <c r="H68" s="243"/>
      <c r="I68" s="246"/>
      <c r="J68" s="246"/>
      <c r="K68" s="246"/>
      <c r="L68" s="157"/>
      <c r="R68" s="394"/>
      <c r="S68" s="395"/>
      <c r="T68" s="395"/>
      <c r="U68" s="395"/>
      <c r="V68" s="395"/>
      <c r="W68" s="395"/>
      <c r="X68" s="395"/>
      <c r="Y68" s="395"/>
      <c r="Z68" s="395"/>
      <c r="AA68" s="395"/>
      <c r="AB68" s="395"/>
      <c r="AC68" s="395"/>
      <c r="AD68" s="395"/>
      <c r="AE68" s="395"/>
      <c r="AF68" s="395"/>
      <c r="AG68" s="396"/>
    </row>
    <row r="69" spans="1:33" ht="26.1" customHeight="1" x14ac:dyDescent="0.15">
      <c r="B69" s="293"/>
      <c r="C69" s="294"/>
      <c r="D69" s="294"/>
      <c r="E69" s="294"/>
      <c r="F69" s="294"/>
      <c r="G69" s="295"/>
      <c r="H69" s="137" t="b">
        <v>0</v>
      </c>
      <c r="I69" s="247" t="s">
        <v>245</v>
      </c>
      <c r="J69" s="248"/>
      <c r="K69" s="248"/>
      <c r="L69" s="248"/>
      <c r="M69" s="138" t="s">
        <v>246</v>
      </c>
      <c r="N69" s="285"/>
      <c r="O69" s="285"/>
      <c r="P69" s="138" t="s">
        <v>247</v>
      </c>
      <c r="Q69" s="139" t="s">
        <v>248</v>
      </c>
      <c r="R69" s="394"/>
      <c r="S69" s="395"/>
      <c r="T69" s="395"/>
      <c r="U69" s="395"/>
      <c r="V69" s="395"/>
      <c r="W69" s="395"/>
      <c r="X69" s="395"/>
      <c r="Y69" s="395"/>
      <c r="Z69" s="395"/>
      <c r="AA69" s="395"/>
      <c r="AB69" s="395"/>
      <c r="AC69" s="395"/>
      <c r="AD69" s="395"/>
      <c r="AE69" s="395"/>
      <c r="AF69" s="395"/>
      <c r="AG69" s="396"/>
    </row>
    <row r="70" spans="1:33" ht="26.1" customHeight="1" x14ac:dyDescent="0.15">
      <c r="B70" s="249" t="s">
        <v>281</v>
      </c>
      <c r="C70" s="416"/>
      <c r="D70" s="416"/>
      <c r="E70" s="416"/>
      <c r="F70" s="416"/>
      <c r="G70" s="417"/>
      <c r="H70" s="231" t="b">
        <v>0</v>
      </c>
      <c r="I70" s="235" t="s">
        <v>20</v>
      </c>
      <c r="J70" s="235"/>
      <c r="K70" s="235"/>
      <c r="L70" s="140"/>
      <c r="M70" s="166"/>
      <c r="N70" s="166"/>
      <c r="O70" s="140"/>
      <c r="P70" s="140"/>
      <c r="Q70" s="152"/>
      <c r="R70" s="394"/>
      <c r="S70" s="395"/>
      <c r="T70" s="395"/>
      <c r="U70" s="395"/>
      <c r="V70" s="395"/>
      <c r="W70" s="395"/>
      <c r="X70" s="395"/>
      <c r="Y70" s="395"/>
      <c r="Z70" s="395"/>
      <c r="AA70" s="395"/>
      <c r="AB70" s="395"/>
      <c r="AC70" s="395"/>
      <c r="AD70" s="395"/>
      <c r="AE70" s="395"/>
      <c r="AF70" s="395"/>
      <c r="AG70" s="396"/>
    </row>
    <row r="71" spans="1:33" ht="26.1" customHeight="1" x14ac:dyDescent="0.15">
      <c r="B71" s="252"/>
      <c r="C71" s="418"/>
      <c r="D71" s="418"/>
      <c r="E71" s="418"/>
      <c r="F71" s="418"/>
      <c r="G71" s="419"/>
      <c r="H71" s="232"/>
      <c r="I71" s="236"/>
      <c r="J71" s="236"/>
      <c r="K71" s="236"/>
      <c r="L71" s="155"/>
      <c r="M71" s="179"/>
      <c r="N71" s="179"/>
      <c r="O71" s="155"/>
      <c r="P71" s="155"/>
      <c r="Q71" s="167"/>
      <c r="R71" s="394"/>
      <c r="S71" s="395"/>
      <c r="T71" s="395"/>
      <c r="U71" s="395"/>
      <c r="V71" s="395"/>
      <c r="W71" s="395"/>
      <c r="X71" s="395"/>
      <c r="Y71" s="395"/>
      <c r="Z71" s="395"/>
      <c r="AA71" s="395"/>
      <c r="AB71" s="395"/>
      <c r="AC71" s="395"/>
      <c r="AD71" s="395"/>
      <c r="AE71" s="395"/>
      <c r="AF71" s="395"/>
      <c r="AG71" s="396"/>
    </row>
    <row r="72" spans="1:33" ht="26.1" customHeight="1" x14ac:dyDescent="0.15">
      <c r="B72" s="420"/>
      <c r="C72" s="421"/>
      <c r="D72" s="421"/>
      <c r="E72" s="421"/>
      <c r="F72" s="421"/>
      <c r="G72" s="422"/>
      <c r="H72" s="137" t="b">
        <v>0</v>
      </c>
      <c r="I72" s="247" t="s">
        <v>245</v>
      </c>
      <c r="J72" s="248"/>
      <c r="K72" s="248"/>
      <c r="L72" s="248"/>
      <c r="M72" s="138" t="s">
        <v>246</v>
      </c>
      <c r="N72" s="285"/>
      <c r="O72" s="285"/>
      <c r="P72" s="138" t="s">
        <v>247</v>
      </c>
      <c r="Q72" s="139" t="s">
        <v>248</v>
      </c>
      <c r="R72" s="397"/>
      <c r="S72" s="398"/>
      <c r="T72" s="398"/>
      <c r="U72" s="398"/>
      <c r="V72" s="398"/>
      <c r="W72" s="398"/>
      <c r="X72" s="398"/>
      <c r="Y72" s="398"/>
      <c r="Z72" s="398"/>
      <c r="AA72" s="398"/>
      <c r="AB72" s="398"/>
      <c r="AC72" s="398"/>
      <c r="AD72" s="398"/>
      <c r="AE72" s="398"/>
      <c r="AF72" s="398"/>
      <c r="AG72" s="399"/>
    </row>
    <row r="73" spans="1:33" ht="26.1" customHeight="1" x14ac:dyDescent="0.15">
      <c r="A73" s="33"/>
      <c r="B73" s="258" t="s">
        <v>287</v>
      </c>
      <c r="C73" s="259"/>
      <c r="D73" s="259"/>
      <c r="E73" s="259"/>
      <c r="F73" s="259"/>
      <c r="G73" s="260"/>
      <c r="H73" s="296"/>
      <c r="I73" s="297"/>
      <c r="J73" s="297"/>
      <c r="K73" s="297"/>
      <c r="L73" s="297"/>
      <c r="M73" s="297"/>
      <c r="N73" s="297"/>
      <c r="O73" s="297"/>
      <c r="P73" s="297"/>
      <c r="Q73" s="298"/>
      <c r="R73" s="198" t="s">
        <v>288</v>
      </c>
      <c r="S73" s="199"/>
      <c r="T73" s="199"/>
      <c r="U73" s="199"/>
      <c r="V73" s="199"/>
      <c r="W73" s="199"/>
      <c r="X73" s="199"/>
      <c r="Y73" s="199"/>
      <c r="Z73" s="199"/>
      <c r="AA73" s="199"/>
      <c r="AB73" s="199"/>
      <c r="AC73" s="199"/>
      <c r="AD73" s="199"/>
      <c r="AE73" s="199"/>
      <c r="AF73" s="199"/>
      <c r="AG73" s="200"/>
    </row>
    <row r="74" spans="1:33" ht="26.1" customHeight="1" x14ac:dyDescent="0.15">
      <c r="A74" s="33"/>
      <c r="B74" s="261"/>
      <c r="C74" s="262"/>
      <c r="D74" s="262"/>
      <c r="E74" s="262"/>
      <c r="F74" s="262"/>
      <c r="G74" s="263"/>
      <c r="H74" s="299"/>
      <c r="I74" s="300"/>
      <c r="J74" s="300"/>
      <c r="K74" s="300"/>
      <c r="L74" s="300"/>
      <c r="M74" s="300"/>
      <c r="N74" s="300"/>
      <c r="O74" s="300"/>
      <c r="P74" s="300"/>
      <c r="Q74" s="301"/>
      <c r="R74" s="201"/>
      <c r="S74" s="202"/>
      <c r="T74" s="202"/>
      <c r="U74" s="202"/>
      <c r="V74" s="202"/>
      <c r="W74" s="202"/>
      <c r="X74" s="202"/>
      <c r="Y74" s="202"/>
      <c r="Z74" s="202"/>
      <c r="AA74" s="202"/>
      <c r="AB74" s="202"/>
      <c r="AC74" s="202"/>
      <c r="AD74" s="202"/>
      <c r="AE74" s="202"/>
      <c r="AF74" s="202"/>
      <c r="AG74" s="203"/>
    </row>
    <row r="75" spans="1:33" ht="26.1" customHeight="1" x14ac:dyDescent="0.15">
      <c r="A75" s="33"/>
      <c r="B75" s="278" t="s">
        <v>229</v>
      </c>
      <c r="C75" s="279"/>
      <c r="D75" s="279"/>
      <c r="E75" s="279"/>
      <c r="F75" s="279"/>
      <c r="G75" s="280"/>
      <c r="H75" s="242" t="b">
        <v>0</v>
      </c>
      <c r="I75" s="245" t="s">
        <v>20</v>
      </c>
      <c r="J75" s="245"/>
      <c r="K75" s="245"/>
      <c r="L75" s="240"/>
      <c r="M75" s="245"/>
      <c r="N75" s="245"/>
      <c r="O75" s="245"/>
      <c r="P75" s="26"/>
      <c r="Q75" s="31"/>
      <c r="R75" s="8" t="s">
        <v>53</v>
      </c>
      <c r="S75" s="31"/>
      <c r="T75" s="31"/>
      <c r="U75" s="26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20"/>
    </row>
    <row r="76" spans="1:33" ht="26.1" customHeight="1" x14ac:dyDescent="0.15">
      <c r="A76" s="33"/>
      <c r="B76" s="281"/>
      <c r="C76" s="282"/>
      <c r="D76" s="282"/>
      <c r="E76" s="282"/>
      <c r="F76" s="282"/>
      <c r="G76" s="283"/>
      <c r="H76" s="243"/>
      <c r="I76" s="302"/>
      <c r="J76" s="302"/>
      <c r="K76" s="302"/>
      <c r="L76" s="290"/>
      <c r="M76" s="302"/>
      <c r="N76" s="302"/>
      <c r="O76" s="302"/>
      <c r="P76" s="4"/>
      <c r="R76" s="42" t="s">
        <v>56</v>
      </c>
      <c r="U76" s="4"/>
      <c r="AG76" s="14"/>
    </row>
    <row r="77" spans="1:33" ht="26.1" customHeight="1" x14ac:dyDescent="0.15">
      <c r="A77" s="33"/>
      <c r="B77" s="293"/>
      <c r="C77" s="294"/>
      <c r="D77" s="294"/>
      <c r="E77" s="294"/>
      <c r="F77" s="294"/>
      <c r="G77" s="295"/>
      <c r="H77" s="244"/>
      <c r="I77" s="125" t="b">
        <v>0</v>
      </c>
      <c r="J77" s="43" t="s">
        <v>54</v>
      </c>
      <c r="K77" s="5"/>
      <c r="L77" s="5"/>
      <c r="M77" s="124" t="b">
        <v>0</v>
      </c>
      <c r="N77" s="43" t="s">
        <v>55</v>
      </c>
      <c r="O77" s="5"/>
      <c r="P77" s="5"/>
      <c r="Q77" s="44"/>
      <c r="R77" s="45" t="s">
        <v>58</v>
      </c>
      <c r="S77" s="32"/>
      <c r="T77" s="32"/>
      <c r="U77" s="28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19"/>
    </row>
    <row r="78" spans="1:33" ht="26.1" customHeight="1" x14ac:dyDescent="0.15">
      <c r="A78" s="33"/>
      <c r="B78" s="281" t="s">
        <v>47</v>
      </c>
      <c r="C78" s="282"/>
      <c r="D78" s="282"/>
      <c r="E78" s="282"/>
      <c r="F78" s="282"/>
      <c r="G78" s="283"/>
      <c r="H78" s="131" t="b">
        <v>0</v>
      </c>
      <c r="I78" s="3" t="s">
        <v>20</v>
      </c>
      <c r="L78" s="157"/>
      <c r="M78" s="31"/>
      <c r="R78" s="25" t="s">
        <v>61</v>
      </c>
      <c r="U78" s="4"/>
      <c r="AG78" s="14"/>
    </row>
    <row r="79" spans="1:33" ht="26.1" customHeight="1" x14ac:dyDescent="0.15">
      <c r="A79" s="33"/>
      <c r="B79" s="281"/>
      <c r="C79" s="282"/>
      <c r="D79" s="282"/>
      <c r="E79" s="282"/>
      <c r="F79" s="282"/>
      <c r="G79" s="283"/>
      <c r="H79" s="46" t="s">
        <v>59</v>
      </c>
      <c r="R79" s="25" t="s">
        <v>52</v>
      </c>
      <c r="U79" s="4"/>
      <c r="AG79" s="14"/>
    </row>
    <row r="80" spans="1:33" ht="26.1" customHeight="1" x14ac:dyDescent="0.15">
      <c r="A80" s="33"/>
      <c r="B80" s="281"/>
      <c r="C80" s="282"/>
      <c r="D80" s="282"/>
      <c r="E80" s="282"/>
      <c r="F80" s="282"/>
      <c r="G80" s="283"/>
      <c r="H80" s="41"/>
      <c r="I80" s="123" t="b">
        <v>0</v>
      </c>
      <c r="J80" s="31" t="s">
        <v>48</v>
      </c>
      <c r="K80" s="31"/>
      <c r="L80" s="31"/>
      <c r="M80" s="124" t="b">
        <v>0</v>
      </c>
      <c r="N80" s="31" t="s">
        <v>49</v>
      </c>
      <c r="O80" s="31"/>
      <c r="P80" s="31"/>
      <c r="Q80" s="24"/>
      <c r="R80" s="42" t="s">
        <v>60</v>
      </c>
      <c r="U80" s="4"/>
      <c r="AG80" s="14"/>
    </row>
    <row r="81" spans="1:34" ht="26.1" customHeight="1" x14ac:dyDescent="0.15">
      <c r="A81" s="33"/>
      <c r="B81" s="281"/>
      <c r="C81" s="282"/>
      <c r="D81" s="282"/>
      <c r="E81" s="282"/>
      <c r="F81" s="282"/>
      <c r="G81" s="283"/>
      <c r="H81" s="177"/>
      <c r="I81" s="178" t="b">
        <v>0</v>
      </c>
      <c r="J81" s="3" t="s">
        <v>50</v>
      </c>
      <c r="M81" s="165" t="b">
        <v>0</v>
      </c>
      <c r="N81" s="3" t="s">
        <v>51</v>
      </c>
      <c r="Q81" s="71"/>
      <c r="R81" s="42" t="s">
        <v>57</v>
      </c>
      <c r="U81" s="4"/>
      <c r="AG81" s="14"/>
    </row>
    <row r="82" spans="1:34" ht="26.1" customHeight="1" x14ac:dyDescent="0.15">
      <c r="A82" s="33"/>
      <c r="B82" s="222" t="s">
        <v>263</v>
      </c>
      <c r="C82" s="223"/>
      <c r="D82" s="223"/>
      <c r="E82" s="223"/>
      <c r="F82" s="223"/>
      <c r="G82" s="224"/>
      <c r="H82" s="231" t="b">
        <v>0</v>
      </c>
      <c r="I82" s="235" t="s">
        <v>20</v>
      </c>
      <c r="J82" s="235"/>
      <c r="K82" s="235"/>
      <c r="L82" s="140"/>
      <c r="M82" s="166"/>
      <c r="N82" s="166"/>
      <c r="O82" s="140"/>
      <c r="P82" s="140"/>
      <c r="Q82" s="152"/>
      <c r="R82" s="141" t="s">
        <v>264</v>
      </c>
      <c r="S82" s="142"/>
      <c r="T82" s="142"/>
      <c r="U82" s="142"/>
      <c r="V82" s="142"/>
      <c r="W82" s="142"/>
      <c r="X82" s="142"/>
      <c r="Y82" s="142"/>
      <c r="Z82" s="142"/>
      <c r="AA82" s="142"/>
      <c r="AB82" s="142"/>
      <c r="AC82" s="142"/>
      <c r="AD82" s="142"/>
      <c r="AE82" s="142"/>
      <c r="AF82" s="142"/>
      <c r="AG82" s="172"/>
      <c r="AH82" s="432"/>
    </row>
    <row r="83" spans="1:34" ht="26.1" customHeight="1" x14ac:dyDescent="0.15">
      <c r="A83" s="33"/>
      <c r="B83" s="225"/>
      <c r="C83" s="226"/>
      <c r="D83" s="226"/>
      <c r="E83" s="226"/>
      <c r="F83" s="226"/>
      <c r="G83" s="227"/>
      <c r="H83" s="232"/>
      <c r="I83" s="236"/>
      <c r="J83" s="236"/>
      <c r="K83" s="236"/>
      <c r="L83" s="155"/>
      <c r="M83" s="179"/>
      <c r="N83" s="179"/>
      <c r="O83" s="155"/>
      <c r="P83" s="155"/>
      <c r="Q83" s="167"/>
      <c r="R83" s="173" t="s">
        <v>265</v>
      </c>
      <c r="S83" s="180"/>
      <c r="T83" s="180"/>
      <c r="U83" s="180"/>
      <c r="V83" s="180"/>
      <c r="W83" s="180"/>
      <c r="X83" s="180"/>
      <c r="Y83" s="180"/>
      <c r="Z83" s="180"/>
      <c r="AA83" s="180"/>
      <c r="AB83" s="180"/>
      <c r="AC83" s="180"/>
      <c r="AD83" s="180"/>
      <c r="AE83" s="180"/>
      <c r="AF83" s="180"/>
      <c r="AG83" s="174"/>
      <c r="AH83" s="432"/>
    </row>
    <row r="84" spans="1:34" ht="26.1" customHeight="1" x14ac:dyDescent="0.15">
      <c r="A84" s="33"/>
      <c r="B84" s="225"/>
      <c r="C84" s="226"/>
      <c r="D84" s="226"/>
      <c r="E84" s="226"/>
      <c r="F84" s="226"/>
      <c r="G84" s="227"/>
      <c r="H84" s="182"/>
      <c r="I84" s="159"/>
      <c r="J84" s="159"/>
      <c r="K84" s="159"/>
      <c r="L84" s="155"/>
      <c r="M84" s="179"/>
      <c r="N84" s="179"/>
      <c r="O84" s="155"/>
      <c r="P84" s="155"/>
      <c r="Q84" s="167"/>
      <c r="R84" s="173" t="s">
        <v>266</v>
      </c>
      <c r="S84" s="180"/>
      <c r="T84" s="180"/>
      <c r="U84" s="180"/>
      <c r="V84" s="180"/>
      <c r="W84" s="180"/>
      <c r="X84" s="180"/>
      <c r="Y84" s="180"/>
      <c r="Z84" s="180"/>
      <c r="AA84" s="180"/>
      <c r="AB84" s="180"/>
      <c r="AC84" s="180"/>
      <c r="AD84" s="180"/>
      <c r="AE84" s="180"/>
      <c r="AF84" s="180"/>
      <c r="AG84" s="174"/>
      <c r="AH84" s="432"/>
    </row>
    <row r="85" spans="1:34" s="155" customFormat="1" x14ac:dyDescent="0.15">
      <c r="A85" s="189"/>
      <c r="B85" s="225"/>
      <c r="C85" s="226"/>
      <c r="D85" s="226"/>
      <c r="E85" s="226"/>
      <c r="F85" s="226"/>
      <c r="G85" s="227"/>
      <c r="H85" s="190"/>
      <c r="I85" s="191"/>
      <c r="J85" s="191"/>
      <c r="K85" s="191"/>
      <c r="L85" s="192"/>
      <c r="M85" s="193"/>
      <c r="N85" s="193"/>
      <c r="O85" s="192"/>
      <c r="P85" s="192"/>
      <c r="Q85" s="194"/>
      <c r="R85" s="195" t="s">
        <v>292</v>
      </c>
      <c r="S85" s="196"/>
      <c r="T85" s="197"/>
      <c r="U85" s="196"/>
      <c r="V85" s="196"/>
      <c r="W85" s="196"/>
      <c r="X85" s="196"/>
      <c r="Y85" s="196"/>
      <c r="Z85" s="196"/>
      <c r="AA85" s="196"/>
      <c r="AB85" s="196"/>
      <c r="AC85" s="196"/>
      <c r="AD85" s="196"/>
      <c r="AE85" s="196"/>
      <c r="AF85" s="196"/>
      <c r="AG85" s="433"/>
      <c r="AH85" s="431"/>
    </row>
    <row r="86" spans="1:34" s="155" customFormat="1" x14ac:dyDescent="0.15">
      <c r="A86" s="189"/>
      <c r="B86" s="225"/>
      <c r="C86" s="226"/>
      <c r="D86" s="226"/>
      <c r="E86" s="226"/>
      <c r="F86" s="226"/>
      <c r="G86" s="227"/>
      <c r="H86" s="190"/>
      <c r="I86" s="191"/>
      <c r="J86" s="191"/>
      <c r="K86" s="191"/>
      <c r="L86" s="192"/>
      <c r="M86" s="193"/>
      <c r="N86" s="193"/>
      <c r="O86" s="192"/>
      <c r="P86" s="192"/>
      <c r="Q86" s="194"/>
      <c r="R86" s="195" t="s">
        <v>293</v>
      </c>
      <c r="S86" s="196"/>
      <c r="T86" s="196"/>
      <c r="U86" s="196"/>
      <c r="V86" s="196"/>
      <c r="W86" s="196"/>
      <c r="X86" s="196"/>
      <c r="Y86" s="196"/>
      <c r="Z86" s="196"/>
      <c r="AA86" s="196"/>
      <c r="AB86" s="196"/>
      <c r="AC86" s="196"/>
      <c r="AD86" s="196"/>
      <c r="AE86" s="196"/>
      <c r="AF86" s="196"/>
      <c r="AG86" s="433"/>
      <c r="AH86" s="431"/>
    </row>
    <row r="87" spans="1:34" s="155" customFormat="1" x14ac:dyDescent="0.15">
      <c r="A87" s="189"/>
      <c r="B87" s="225"/>
      <c r="C87" s="226"/>
      <c r="D87" s="226"/>
      <c r="E87" s="226"/>
      <c r="F87" s="226"/>
      <c r="G87" s="227"/>
      <c r="H87" s="190"/>
      <c r="I87" s="191"/>
      <c r="J87" s="191"/>
      <c r="K87" s="191"/>
      <c r="L87" s="192"/>
      <c r="M87" s="193"/>
      <c r="N87" s="193"/>
      <c r="O87" s="192"/>
      <c r="P87" s="192"/>
      <c r="Q87" s="194"/>
      <c r="R87" s="195" t="s">
        <v>294</v>
      </c>
      <c r="S87" s="196"/>
      <c r="T87" s="196"/>
      <c r="U87" s="196"/>
      <c r="V87" s="196"/>
      <c r="W87" s="196"/>
      <c r="X87" s="196"/>
      <c r="Y87" s="196"/>
      <c r="Z87" s="196"/>
      <c r="AA87" s="196"/>
      <c r="AB87" s="196"/>
      <c r="AC87" s="196"/>
      <c r="AD87" s="196"/>
      <c r="AE87" s="196"/>
      <c r="AF87" s="196"/>
      <c r="AG87" s="433"/>
      <c r="AH87" s="431"/>
    </row>
    <row r="88" spans="1:34" s="155" customFormat="1" x14ac:dyDescent="0.15">
      <c r="A88" s="189"/>
      <c r="B88" s="225"/>
      <c r="C88" s="226"/>
      <c r="D88" s="226"/>
      <c r="E88" s="226"/>
      <c r="F88" s="226"/>
      <c r="G88" s="227"/>
      <c r="H88" s="190"/>
      <c r="I88" s="191"/>
      <c r="J88" s="191"/>
      <c r="K88" s="191"/>
      <c r="L88" s="192"/>
      <c r="M88" s="193"/>
      <c r="N88" s="193"/>
      <c r="O88" s="192"/>
      <c r="P88" s="192"/>
      <c r="Q88" s="194"/>
      <c r="R88" s="195" t="s">
        <v>296</v>
      </c>
      <c r="S88" s="196"/>
      <c r="T88" s="196"/>
      <c r="U88" s="196"/>
      <c r="V88" s="196"/>
      <c r="W88" s="196"/>
      <c r="X88" s="196"/>
      <c r="Y88" s="196"/>
      <c r="Z88" s="196"/>
      <c r="AA88" s="196"/>
      <c r="AB88" s="196"/>
      <c r="AC88" s="196"/>
      <c r="AD88" s="196"/>
      <c r="AE88" s="196"/>
      <c r="AF88" s="196"/>
      <c r="AG88" s="433"/>
      <c r="AH88" s="431"/>
    </row>
    <row r="89" spans="1:34" s="155" customFormat="1" x14ac:dyDescent="0.15">
      <c r="A89" s="189"/>
      <c r="B89" s="225"/>
      <c r="C89" s="226"/>
      <c r="D89" s="226"/>
      <c r="E89" s="226"/>
      <c r="F89" s="226"/>
      <c r="G89" s="227"/>
      <c r="H89" s="190"/>
      <c r="I89" s="191"/>
      <c r="J89" s="191"/>
      <c r="K89" s="191"/>
      <c r="L89" s="192"/>
      <c r="M89" s="193"/>
      <c r="N89" s="193"/>
      <c r="O89" s="192"/>
      <c r="P89" s="192"/>
      <c r="Q89" s="194"/>
      <c r="R89" s="195" t="s">
        <v>297</v>
      </c>
      <c r="S89" s="196"/>
      <c r="T89" s="196"/>
      <c r="U89" s="196"/>
      <c r="V89" s="196"/>
      <c r="W89" s="196"/>
      <c r="X89" s="196"/>
      <c r="Y89" s="196"/>
      <c r="Z89" s="196"/>
      <c r="AA89" s="196"/>
      <c r="AB89" s="196"/>
      <c r="AC89" s="196"/>
      <c r="AD89" s="196"/>
      <c r="AE89" s="196"/>
      <c r="AF89" s="196"/>
      <c r="AG89" s="433"/>
      <c r="AH89" s="431"/>
    </row>
    <row r="90" spans="1:34" ht="26.1" customHeight="1" thickBot="1" x14ac:dyDescent="0.2">
      <c r="A90" s="33"/>
      <c r="B90" s="228"/>
      <c r="C90" s="229"/>
      <c r="D90" s="229"/>
      <c r="E90" s="229"/>
      <c r="F90" s="229"/>
      <c r="G90" s="230"/>
      <c r="H90" s="168" t="b">
        <v>0</v>
      </c>
      <c r="I90" s="169" t="s">
        <v>267</v>
      </c>
      <c r="J90" s="170" t="s">
        <v>268</v>
      </c>
      <c r="K90" s="237"/>
      <c r="L90" s="237"/>
      <c r="M90" s="170" t="s">
        <v>269</v>
      </c>
      <c r="N90" s="170" t="s">
        <v>270</v>
      </c>
      <c r="O90" s="170"/>
      <c r="P90" s="170"/>
      <c r="Q90" s="171"/>
      <c r="R90" s="428" t="s">
        <v>298</v>
      </c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6"/>
      <c r="AH90" s="432"/>
    </row>
    <row r="91" spans="1:34" x14ac:dyDescent="0.15">
      <c r="B91" s="4" t="s">
        <v>43</v>
      </c>
    </row>
    <row r="92" spans="1:34" ht="12" customHeight="1" x14ac:dyDescent="0.15">
      <c r="B92" s="4"/>
    </row>
    <row r="93" spans="1:34" ht="24" customHeight="1" thickBot="1" x14ac:dyDescent="0.2">
      <c r="A93" s="6" t="s">
        <v>173</v>
      </c>
      <c r="B93" s="72" t="s">
        <v>70</v>
      </c>
      <c r="C93" s="67"/>
      <c r="D93" s="67"/>
      <c r="E93" s="67"/>
      <c r="H93" s="4" t="s">
        <v>175</v>
      </c>
      <c r="I93" s="73"/>
      <c r="L93" s="74"/>
      <c r="M93" s="74"/>
      <c r="N93" s="74"/>
      <c r="O93" s="74"/>
      <c r="P93" s="74"/>
      <c r="Q93" s="74"/>
      <c r="R93" s="74"/>
      <c r="S93" s="73"/>
      <c r="T93" s="73"/>
      <c r="U93" s="73"/>
      <c r="V93" s="73"/>
      <c r="W93" s="73"/>
      <c r="X93" s="73"/>
      <c r="Y93" s="75"/>
    </row>
    <row r="94" spans="1:34" ht="24" customHeight="1" x14ac:dyDescent="0.15">
      <c r="A94" s="3"/>
      <c r="B94" s="206" t="s">
        <v>162</v>
      </c>
      <c r="C94" s="207"/>
      <c r="D94" s="207"/>
      <c r="E94" s="207"/>
      <c r="F94" s="207"/>
      <c r="G94" s="208"/>
      <c r="H94" s="425"/>
      <c r="I94" s="233"/>
      <c r="J94" s="233"/>
      <c r="K94" s="233"/>
      <c r="L94" s="204" t="s">
        <v>1</v>
      </c>
      <c r="M94" s="233"/>
      <c r="N94" s="233"/>
      <c r="O94" s="233"/>
      <c r="P94" s="233"/>
      <c r="Q94" s="204" t="s">
        <v>2</v>
      </c>
      <c r="R94" s="204" t="s">
        <v>163</v>
      </c>
      <c r="S94" s="204"/>
      <c r="T94" s="204"/>
      <c r="U94" s="204"/>
      <c r="V94" s="204" t="s">
        <v>3</v>
      </c>
      <c r="W94" s="57"/>
    </row>
    <row r="95" spans="1:34" ht="24" customHeight="1" thickBot="1" x14ac:dyDescent="0.2">
      <c r="B95" s="209"/>
      <c r="C95" s="210"/>
      <c r="D95" s="210"/>
      <c r="E95" s="210"/>
      <c r="F95" s="210"/>
      <c r="G95" s="211"/>
      <c r="H95" s="426"/>
      <c r="I95" s="234"/>
      <c r="J95" s="234"/>
      <c r="K95" s="234"/>
      <c r="L95" s="205"/>
      <c r="M95" s="234"/>
      <c r="N95" s="234"/>
      <c r="O95" s="234"/>
      <c r="P95" s="234"/>
      <c r="Q95" s="205"/>
      <c r="R95" s="205"/>
      <c r="S95" s="205"/>
      <c r="T95" s="205"/>
      <c r="U95" s="205"/>
      <c r="V95" s="205"/>
      <c r="W95" s="58"/>
    </row>
    <row r="96" spans="1:34" ht="8.1" customHeight="1" thickBot="1" x14ac:dyDescent="0.2"/>
    <row r="97" spans="1:45" ht="24" customHeight="1" x14ac:dyDescent="0.15">
      <c r="B97" s="212" t="s">
        <v>166</v>
      </c>
      <c r="C97" s="213"/>
      <c r="D97" s="213"/>
      <c r="E97" s="213"/>
      <c r="F97" s="213"/>
      <c r="G97" s="214"/>
      <c r="H97" s="220" t="b">
        <v>0</v>
      </c>
      <c r="I97" s="218" t="s">
        <v>167</v>
      </c>
      <c r="J97" s="218"/>
      <c r="K97" s="218"/>
      <c r="L97" s="218"/>
      <c r="M97" s="12"/>
      <c r="N97" s="97"/>
      <c r="O97" s="83"/>
      <c r="P97" s="84" t="s">
        <v>176</v>
      </c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3"/>
      <c r="AH97" s="4"/>
    </row>
    <row r="98" spans="1:45" ht="24" customHeight="1" thickBot="1" x14ac:dyDescent="0.2">
      <c r="B98" s="215"/>
      <c r="C98" s="216"/>
      <c r="D98" s="216"/>
      <c r="E98" s="216"/>
      <c r="F98" s="216"/>
      <c r="G98" s="217"/>
      <c r="H98" s="221"/>
      <c r="I98" s="219"/>
      <c r="J98" s="219"/>
      <c r="K98" s="219"/>
      <c r="L98" s="219"/>
      <c r="M98" s="16"/>
      <c r="N98" s="30"/>
      <c r="O98" s="81"/>
      <c r="P98" s="80" t="s">
        <v>177</v>
      </c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4"/>
    </row>
    <row r="99" spans="1:45" ht="5.0999999999999996" customHeight="1" x14ac:dyDescent="0.15">
      <c r="B99" s="67"/>
      <c r="C99" s="67"/>
      <c r="D99" s="67"/>
      <c r="E99" s="67"/>
      <c r="F99" s="67"/>
      <c r="G99" s="67"/>
      <c r="H99" s="70"/>
      <c r="I99" s="33"/>
      <c r="J99" s="33"/>
      <c r="K99" s="33"/>
      <c r="L99" s="33"/>
      <c r="O99" s="82"/>
      <c r="AG99" s="12"/>
      <c r="AH99" s="4"/>
    </row>
    <row r="100" spans="1:45" ht="41.25" customHeight="1" x14ac:dyDescent="0.15">
      <c r="B100" s="423" t="s">
        <v>27</v>
      </c>
      <c r="C100" s="407" t="s">
        <v>231</v>
      </c>
      <c r="D100" s="408"/>
      <c r="E100" s="408"/>
      <c r="F100" s="408"/>
      <c r="G100" s="408"/>
      <c r="H100" s="408"/>
      <c r="I100" s="408"/>
      <c r="J100" s="408"/>
      <c r="K100" s="408"/>
      <c r="L100" s="408"/>
      <c r="M100" s="408"/>
      <c r="N100" s="409"/>
      <c r="O100" s="98" t="s">
        <v>232</v>
      </c>
      <c r="P100" s="91"/>
      <c r="Q100" s="92"/>
      <c r="R100" s="92"/>
      <c r="S100" s="92"/>
      <c r="T100" s="93"/>
      <c r="U100" s="85"/>
      <c r="V100" s="98"/>
      <c r="W100" s="87"/>
      <c r="X100" s="85"/>
      <c r="Y100" s="76"/>
      <c r="Z100" s="85" t="s">
        <v>164</v>
      </c>
      <c r="AA100" s="98" t="s">
        <v>233</v>
      </c>
      <c r="AB100" s="85"/>
      <c r="AC100" s="59"/>
      <c r="AD100" s="60"/>
      <c r="AE100" s="31"/>
      <c r="AF100" s="31"/>
      <c r="AG100" s="96"/>
      <c r="AH100" s="434"/>
    </row>
    <row r="101" spans="1:45" ht="41.25" customHeight="1" x14ac:dyDescent="0.15">
      <c r="B101" s="424"/>
      <c r="C101" s="410"/>
      <c r="D101" s="411"/>
      <c r="E101" s="411"/>
      <c r="F101" s="411"/>
      <c r="G101" s="411"/>
      <c r="H101" s="411"/>
      <c r="I101" s="411"/>
      <c r="J101" s="411"/>
      <c r="K101" s="411"/>
      <c r="L101" s="411"/>
      <c r="M101" s="411"/>
      <c r="N101" s="412"/>
      <c r="O101" s="127" t="s">
        <v>235</v>
      </c>
      <c r="P101" s="94"/>
      <c r="Q101" s="94"/>
      <c r="R101" s="94"/>
      <c r="S101" s="95"/>
      <c r="T101" s="95"/>
      <c r="U101" s="86"/>
      <c r="V101" s="88"/>
      <c r="W101" s="89"/>
      <c r="X101" s="86"/>
      <c r="Y101" s="77"/>
      <c r="Z101" s="86" t="s">
        <v>165</v>
      </c>
      <c r="AA101" s="88" t="s">
        <v>234</v>
      </c>
      <c r="AB101" s="86"/>
      <c r="AC101" s="63"/>
      <c r="AD101" s="64"/>
      <c r="AE101" s="32"/>
      <c r="AF101" s="32"/>
      <c r="AG101" s="27"/>
      <c r="AH101" s="434"/>
      <c r="AO101" s="79"/>
      <c r="AR101" s="79"/>
      <c r="AS101" s="7"/>
    </row>
    <row r="102" spans="1:45" ht="24" customHeight="1" x14ac:dyDescent="0.15">
      <c r="Z102" s="90"/>
      <c r="AB102" s="4"/>
      <c r="AC102" s="4"/>
      <c r="AD102" s="4"/>
      <c r="AE102" s="4"/>
      <c r="AF102" s="4"/>
      <c r="AG102" s="4"/>
    </row>
    <row r="103" spans="1:45" ht="5.0999999999999996" customHeight="1" x14ac:dyDescent="0.15">
      <c r="AA103" s="78"/>
    </row>
    <row r="104" spans="1:45" ht="30" customHeight="1" thickBot="1" x14ac:dyDescent="0.2">
      <c r="A104" s="6" t="s">
        <v>174</v>
      </c>
      <c r="B104" s="3" t="s">
        <v>168</v>
      </c>
      <c r="H104" s="3" t="s">
        <v>170</v>
      </c>
    </row>
    <row r="105" spans="1:45" ht="29.1" customHeight="1" x14ac:dyDescent="0.15">
      <c r="A105" s="33"/>
      <c r="B105" s="400" t="s">
        <v>37</v>
      </c>
      <c r="C105" s="401"/>
      <c r="D105" s="401"/>
      <c r="E105" s="401"/>
      <c r="F105" s="401"/>
      <c r="G105" s="402"/>
      <c r="H105" s="413" t="b">
        <v>0</v>
      </c>
      <c r="I105" s="291" t="s">
        <v>36</v>
      </c>
      <c r="J105" s="291"/>
      <c r="K105" s="291"/>
      <c r="L105" s="289"/>
      <c r="M105" s="291"/>
      <c r="N105" s="291"/>
      <c r="O105" s="291"/>
      <c r="P105" s="12"/>
      <c r="Q105" s="12"/>
      <c r="R105" s="18" t="s">
        <v>21</v>
      </c>
      <c r="S105" s="12"/>
      <c r="T105" s="12"/>
      <c r="U105" s="23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3"/>
    </row>
    <row r="106" spans="1:45" ht="15" customHeight="1" x14ac:dyDescent="0.15">
      <c r="A106" s="33"/>
      <c r="B106" s="281"/>
      <c r="C106" s="403"/>
      <c r="D106" s="403"/>
      <c r="E106" s="403"/>
      <c r="F106" s="403"/>
      <c r="G106" s="404"/>
      <c r="H106" s="414"/>
      <c r="I106" s="239"/>
      <c r="J106" s="239"/>
      <c r="K106" s="239"/>
      <c r="L106" s="241"/>
      <c r="M106" s="239"/>
      <c r="N106" s="239"/>
      <c r="O106" s="239"/>
      <c r="R106" s="25"/>
      <c r="U106" s="4"/>
      <c r="AG106" s="14"/>
    </row>
    <row r="107" spans="1:45" ht="29.1" customHeight="1" x14ac:dyDescent="0.15">
      <c r="A107" s="33"/>
      <c r="B107" s="305"/>
      <c r="C107" s="306"/>
      <c r="D107" s="306"/>
      <c r="E107" s="306"/>
      <c r="F107" s="306"/>
      <c r="G107" s="307"/>
      <c r="H107" s="415"/>
      <c r="I107" s="292"/>
      <c r="J107" s="292"/>
      <c r="K107" s="292"/>
      <c r="L107" s="32"/>
      <c r="M107" s="47"/>
      <c r="N107" s="32"/>
      <c r="O107" s="32"/>
      <c r="P107" s="32"/>
      <c r="Q107" s="27"/>
      <c r="R107" s="25"/>
      <c r="U107" s="4"/>
      <c r="AG107" s="14"/>
    </row>
    <row r="108" spans="1:45" ht="29.1" customHeight="1" x14ac:dyDescent="0.15">
      <c r="A108" s="33"/>
      <c r="B108" s="278" t="s">
        <v>38</v>
      </c>
      <c r="C108" s="303"/>
      <c r="D108" s="303"/>
      <c r="E108" s="303"/>
      <c r="F108" s="303"/>
      <c r="G108" s="304"/>
      <c r="H108" s="427" t="b">
        <v>0</v>
      </c>
      <c r="I108" s="238" t="s">
        <v>36</v>
      </c>
      <c r="J108" s="238"/>
      <c r="K108" s="238"/>
      <c r="L108" s="240"/>
      <c r="M108" s="238"/>
      <c r="N108" s="238"/>
      <c r="O108" s="238"/>
      <c r="P108" s="31"/>
      <c r="Q108" s="24"/>
      <c r="R108" s="8" t="s">
        <v>24</v>
      </c>
      <c r="S108" s="31"/>
      <c r="T108" s="31"/>
      <c r="U108" s="26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20"/>
    </row>
    <row r="109" spans="1:45" ht="29.1" customHeight="1" x14ac:dyDescent="0.15">
      <c r="A109" s="33"/>
      <c r="B109" s="305"/>
      <c r="C109" s="306"/>
      <c r="D109" s="306"/>
      <c r="E109" s="306"/>
      <c r="F109" s="306"/>
      <c r="G109" s="307"/>
      <c r="H109" s="415"/>
      <c r="I109" s="292"/>
      <c r="J109" s="292"/>
      <c r="K109" s="292"/>
      <c r="L109" s="290"/>
      <c r="M109" s="292"/>
      <c r="N109" s="292"/>
      <c r="O109" s="292"/>
      <c r="P109" s="32"/>
      <c r="Q109" s="27"/>
      <c r="R109" s="9" t="s">
        <v>25</v>
      </c>
      <c r="S109" s="32"/>
      <c r="T109" s="32"/>
      <c r="U109" s="28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19"/>
    </row>
    <row r="110" spans="1:45" ht="29.1" customHeight="1" x14ac:dyDescent="0.15">
      <c r="A110" s="33"/>
      <c r="B110" s="278" t="s">
        <v>39</v>
      </c>
      <c r="C110" s="279"/>
      <c r="D110" s="279"/>
      <c r="E110" s="279"/>
      <c r="F110" s="279"/>
      <c r="G110" s="280"/>
      <c r="H110" s="243" t="b">
        <v>0</v>
      </c>
      <c r="I110" s="238" t="s">
        <v>36</v>
      </c>
      <c r="J110" s="238"/>
      <c r="K110" s="238"/>
      <c r="L110" s="240"/>
      <c r="M110" s="31"/>
      <c r="N110" s="31"/>
      <c r="O110" s="31"/>
      <c r="R110" s="25" t="s">
        <v>26</v>
      </c>
      <c r="U110" s="4"/>
      <c r="AG110" s="14"/>
    </row>
    <row r="111" spans="1:45" ht="29.1" customHeight="1" x14ac:dyDescent="0.15">
      <c r="A111" s="33"/>
      <c r="B111" s="293"/>
      <c r="C111" s="294"/>
      <c r="D111" s="294"/>
      <c r="E111" s="294"/>
      <c r="F111" s="294"/>
      <c r="G111" s="295"/>
      <c r="H111" s="243"/>
      <c r="I111" s="292"/>
      <c r="J111" s="292"/>
      <c r="K111" s="292"/>
      <c r="L111" s="290"/>
      <c r="M111" s="32"/>
      <c r="N111" s="32"/>
      <c r="O111" s="32"/>
      <c r="P111" s="32"/>
      <c r="Q111" s="32"/>
      <c r="R111" s="9"/>
      <c r="S111" s="32"/>
      <c r="T111" s="32"/>
      <c r="U111" s="28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19"/>
    </row>
    <row r="112" spans="1:45" ht="29.1" customHeight="1" x14ac:dyDescent="0.15">
      <c r="A112" s="33"/>
      <c r="B112" s="278" t="s">
        <v>40</v>
      </c>
      <c r="C112" s="279"/>
      <c r="D112" s="279"/>
      <c r="E112" s="279"/>
      <c r="F112" s="279"/>
      <c r="G112" s="280"/>
      <c r="H112" s="242" t="b">
        <v>0</v>
      </c>
      <c r="I112" s="238" t="s">
        <v>36</v>
      </c>
      <c r="J112" s="238"/>
      <c r="K112" s="238"/>
      <c r="L112" s="240"/>
      <c r="P112" s="31"/>
      <c r="Q112" s="31"/>
      <c r="R112" s="8" t="s">
        <v>41</v>
      </c>
      <c r="S112" s="31"/>
      <c r="T112" s="31"/>
      <c r="U112" s="26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20"/>
    </row>
    <row r="113" spans="1:33" ht="29.1" customHeight="1" x14ac:dyDescent="0.15">
      <c r="A113" s="33"/>
      <c r="B113" s="293"/>
      <c r="C113" s="294"/>
      <c r="D113" s="294"/>
      <c r="E113" s="294"/>
      <c r="F113" s="294"/>
      <c r="G113" s="295"/>
      <c r="H113" s="244"/>
      <c r="I113" s="292"/>
      <c r="J113" s="292"/>
      <c r="K113" s="292"/>
      <c r="L113" s="290"/>
      <c r="P113" s="32"/>
      <c r="Q113" s="32"/>
      <c r="R113" s="9" t="s">
        <v>249</v>
      </c>
      <c r="S113" s="32"/>
      <c r="T113" s="32"/>
      <c r="U113" s="28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19"/>
    </row>
    <row r="114" spans="1:33" ht="29.1" customHeight="1" x14ac:dyDescent="0.15">
      <c r="A114" s="33"/>
      <c r="B114" s="278" t="s">
        <v>250</v>
      </c>
      <c r="C114" s="279"/>
      <c r="D114" s="279"/>
      <c r="E114" s="279"/>
      <c r="F114" s="279"/>
      <c r="G114" s="280"/>
      <c r="H114" s="231" t="b">
        <v>0</v>
      </c>
      <c r="I114" s="235" t="s">
        <v>36</v>
      </c>
      <c r="J114" s="235"/>
      <c r="K114" s="235"/>
      <c r="L114" s="140"/>
      <c r="M114" s="140"/>
      <c r="N114" s="140"/>
      <c r="O114" s="140"/>
      <c r="P114" s="140"/>
      <c r="Q114" s="140"/>
      <c r="R114" s="141" t="s">
        <v>251</v>
      </c>
      <c r="S114" s="140"/>
      <c r="T114" s="140"/>
      <c r="U114" s="142"/>
      <c r="V114" s="140"/>
      <c r="W114" s="140"/>
      <c r="X114" s="140"/>
      <c r="Y114" s="140"/>
      <c r="Z114" s="140"/>
      <c r="AA114" s="140"/>
      <c r="AB114" s="140"/>
      <c r="AC114" s="140"/>
      <c r="AD114" s="140"/>
      <c r="AE114" s="140"/>
      <c r="AF114" s="140"/>
      <c r="AG114" s="143"/>
    </row>
    <row r="115" spans="1:33" ht="29.1" customHeight="1" x14ac:dyDescent="0.15">
      <c r="A115" s="33"/>
      <c r="B115" s="281"/>
      <c r="C115" s="282"/>
      <c r="D115" s="282"/>
      <c r="E115" s="282"/>
      <c r="F115" s="282"/>
      <c r="G115" s="283"/>
      <c r="H115" s="232"/>
      <c r="I115" s="236"/>
      <c r="J115" s="236"/>
      <c r="K115" s="236"/>
      <c r="L115" s="155"/>
      <c r="M115" s="155"/>
      <c r="N115" s="155"/>
      <c r="O115" s="155"/>
      <c r="P115" s="155"/>
      <c r="Q115" s="155"/>
      <c r="R115" s="144" t="s">
        <v>252</v>
      </c>
      <c r="S115" s="155"/>
      <c r="T115" s="155"/>
      <c r="U115" s="156"/>
      <c r="V115" s="155"/>
      <c r="W115" s="155"/>
      <c r="X115" s="155"/>
      <c r="Y115" s="155"/>
      <c r="Z115" s="155"/>
      <c r="AA115" s="155"/>
      <c r="AB115" s="155"/>
      <c r="AC115" s="155"/>
      <c r="AD115" s="155"/>
      <c r="AE115" s="155"/>
      <c r="AF115" s="155"/>
      <c r="AG115" s="145"/>
    </row>
    <row r="116" spans="1:33" ht="29.1" customHeight="1" x14ac:dyDescent="0.15">
      <c r="A116" s="33"/>
      <c r="B116" s="381"/>
      <c r="C116" s="382"/>
      <c r="D116" s="382"/>
      <c r="E116" s="382"/>
      <c r="F116" s="382"/>
      <c r="G116" s="383"/>
      <c r="H116" s="308"/>
      <c r="I116" s="309"/>
      <c r="J116" s="309"/>
      <c r="K116" s="309"/>
      <c r="L116" s="146"/>
      <c r="M116" s="146"/>
      <c r="N116" s="146"/>
      <c r="O116" s="146"/>
      <c r="P116" s="146"/>
      <c r="Q116" s="146"/>
      <c r="R116" s="147" t="s">
        <v>253</v>
      </c>
      <c r="S116" s="146"/>
      <c r="T116" s="146"/>
      <c r="U116" s="148"/>
      <c r="V116" s="146"/>
      <c r="W116" s="146"/>
      <c r="X116" s="146"/>
      <c r="Y116" s="146"/>
      <c r="Z116" s="146"/>
      <c r="AA116" s="146"/>
      <c r="AB116" s="146"/>
      <c r="AC116" s="146"/>
      <c r="AD116" s="146"/>
      <c r="AE116" s="146"/>
      <c r="AF116" s="146"/>
      <c r="AG116" s="149"/>
    </row>
    <row r="117" spans="1:33" ht="29.1" customHeight="1" x14ac:dyDescent="0.15">
      <c r="B117" s="278" t="s">
        <v>42</v>
      </c>
      <c r="C117" s="279"/>
      <c r="D117" s="279"/>
      <c r="E117" s="279"/>
      <c r="F117" s="279"/>
      <c r="G117" s="280"/>
      <c r="H117" s="243" t="b">
        <v>0</v>
      </c>
      <c r="I117" s="238" t="s">
        <v>36</v>
      </c>
      <c r="J117" s="238"/>
      <c r="K117" s="238"/>
      <c r="L117" s="240"/>
      <c r="M117" s="31"/>
      <c r="N117" s="31"/>
      <c r="O117" s="31"/>
      <c r="R117" s="25" t="s">
        <v>35</v>
      </c>
      <c r="U117" s="4"/>
      <c r="AG117" s="14"/>
    </row>
    <row r="118" spans="1:33" ht="29.1" customHeight="1" x14ac:dyDescent="0.15">
      <c r="B118" s="293"/>
      <c r="C118" s="294"/>
      <c r="D118" s="294"/>
      <c r="E118" s="294"/>
      <c r="F118" s="294"/>
      <c r="G118" s="295"/>
      <c r="H118" s="243"/>
      <c r="I118" s="292"/>
      <c r="J118" s="292"/>
      <c r="K118" s="292"/>
      <c r="L118" s="290"/>
      <c r="M118" s="32"/>
      <c r="N118" s="32"/>
      <c r="O118" s="32"/>
      <c r="P118" s="32"/>
      <c r="Q118" s="32"/>
      <c r="R118" s="9"/>
      <c r="S118" s="32"/>
      <c r="T118" s="32"/>
      <c r="U118" s="28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19"/>
    </row>
    <row r="119" spans="1:33" ht="29.1" customHeight="1" x14ac:dyDescent="0.15">
      <c r="B119" s="278" t="s">
        <v>255</v>
      </c>
      <c r="C119" s="279"/>
      <c r="D119" s="279"/>
      <c r="E119" s="279"/>
      <c r="F119" s="279"/>
      <c r="G119" s="280"/>
      <c r="H119" s="231" t="b">
        <v>0</v>
      </c>
      <c r="I119" s="235" t="s">
        <v>36</v>
      </c>
      <c r="J119" s="235"/>
      <c r="K119" s="235"/>
      <c r="L119" s="151"/>
      <c r="M119" s="140"/>
      <c r="N119" s="140"/>
      <c r="O119" s="140"/>
      <c r="P119" s="140"/>
      <c r="Q119" s="152"/>
      <c r="R119" s="141" t="s">
        <v>256</v>
      </c>
      <c r="S119" s="140"/>
      <c r="T119" s="140"/>
      <c r="U119" s="142"/>
      <c r="V119" s="140"/>
      <c r="W119" s="140"/>
      <c r="X119" s="140"/>
      <c r="Y119" s="140"/>
      <c r="Z119" s="140"/>
      <c r="AA119" s="140"/>
      <c r="AB119" s="140"/>
      <c r="AC119" s="140"/>
      <c r="AD119" s="140"/>
      <c r="AE119" s="140"/>
      <c r="AF119" s="140"/>
      <c r="AG119" s="143"/>
    </row>
    <row r="120" spans="1:33" ht="29.1" customHeight="1" x14ac:dyDescent="0.15">
      <c r="B120" s="293"/>
      <c r="C120" s="294"/>
      <c r="D120" s="294"/>
      <c r="E120" s="294"/>
      <c r="F120" s="294"/>
      <c r="G120" s="295"/>
      <c r="H120" s="308" t="b">
        <v>0</v>
      </c>
      <c r="I120" s="309"/>
      <c r="J120" s="309"/>
      <c r="K120" s="309"/>
      <c r="L120" s="153"/>
      <c r="M120" s="146"/>
      <c r="N120" s="146"/>
      <c r="O120" s="146"/>
      <c r="P120" s="146"/>
      <c r="Q120" s="154"/>
      <c r="R120" s="147" t="s">
        <v>257</v>
      </c>
      <c r="S120" s="146"/>
      <c r="T120" s="146"/>
      <c r="U120" s="148"/>
      <c r="V120" s="146"/>
      <c r="W120" s="146"/>
      <c r="X120" s="146"/>
      <c r="Y120" s="146"/>
      <c r="Z120" s="146"/>
      <c r="AA120" s="146"/>
      <c r="AB120" s="146"/>
      <c r="AC120" s="146"/>
      <c r="AD120" s="146"/>
      <c r="AE120" s="146"/>
      <c r="AF120" s="146"/>
      <c r="AG120" s="149"/>
    </row>
    <row r="121" spans="1:33" ht="29.1" customHeight="1" x14ac:dyDescent="0.15">
      <c r="A121" s="33"/>
      <c r="B121" s="278" t="s">
        <v>230</v>
      </c>
      <c r="C121" s="303"/>
      <c r="D121" s="303"/>
      <c r="E121" s="303"/>
      <c r="F121" s="303"/>
      <c r="G121" s="304"/>
      <c r="H121" s="243" t="b">
        <v>0</v>
      </c>
      <c r="I121" s="239" t="s">
        <v>36</v>
      </c>
      <c r="J121" s="239"/>
      <c r="K121" s="239"/>
      <c r="L121" s="241"/>
      <c r="Q121" s="71"/>
      <c r="R121" s="8" t="s">
        <v>259</v>
      </c>
      <c r="S121" s="31"/>
      <c r="T121" s="31"/>
      <c r="U121" s="26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20"/>
    </row>
    <row r="122" spans="1:33" ht="29.1" customHeight="1" x14ac:dyDescent="0.15">
      <c r="A122" s="33"/>
      <c r="B122" s="305"/>
      <c r="C122" s="306"/>
      <c r="D122" s="306"/>
      <c r="E122" s="306"/>
      <c r="F122" s="306"/>
      <c r="G122" s="307"/>
      <c r="H122" s="244"/>
      <c r="I122" s="292"/>
      <c r="J122" s="292"/>
      <c r="K122" s="292"/>
      <c r="L122" s="290"/>
      <c r="P122" s="32"/>
      <c r="Q122" s="27"/>
      <c r="R122" s="9" t="s">
        <v>260</v>
      </c>
      <c r="S122" s="32"/>
      <c r="T122" s="32"/>
      <c r="U122" s="28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19"/>
    </row>
    <row r="123" spans="1:33" ht="29.1" customHeight="1" x14ac:dyDescent="0.15">
      <c r="A123" s="33"/>
      <c r="B123" s="278" t="s">
        <v>280</v>
      </c>
      <c r="C123" s="279"/>
      <c r="D123" s="279"/>
      <c r="E123" s="279"/>
      <c r="F123" s="279"/>
      <c r="G123" s="280"/>
      <c r="H123" s="270" t="b">
        <v>0</v>
      </c>
      <c r="I123" s="238" t="s">
        <v>36</v>
      </c>
      <c r="J123" s="238"/>
      <c r="K123" s="238"/>
      <c r="L123" s="240"/>
      <c r="M123" s="31"/>
      <c r="N123" s="31"/>
      <c r="O123" s="31"/>
      <c r="P123" s="31"/>
      <c r="Q123" s="24"/>
      <c r="R123" s="272" t="s">
        <v>285</v>
      </c>
      <c r="S123" s="273"/>
      <c r="T123" s="273"/>
      <c r="U123" s="273"/>
      <c r="V123" s="273"/>
      <c r="W123" s="273"/>
      <c r="X123" s="273"/>
      <c r="Y123" s="273"/>
      <c r="Z123" s="273"/>
      <c r="AA123" s="273"/>
      <c r="AB123" s="273"/>
      <c r="AC123" s="273"/>
      <c r="AD123" s="273"/>
      <c r="AE123" s="273"/>
      <c r="AF123" s="273"/>
      <c r="AG123" s="274"/>
    </row>
    <row r="124" spans="1:33" ht="29.1" customHeight="1" x14ac:dyDescent="0.15">
      <c r="A124" s="33"/>
      <c r="B124" s="281"/>
      <c r="C124" s="282"/>
      <c r="D124" s="282"/>
      <c r="E124" s="282"/>
      <c r="F124" s="282"/>
      <c r="G124" s="283"/>
      <c r="H124" s="271"/>
      <c r="I124" s="239"/>
      <c r="J124" s="239"/>
      <c r="K124" s="239"/>
      <c r="L124" s="241"/>
      <c r="Q124" s="71"/>
      <c r="R124" s="275"/>
      <c r="S124" s="276"/>
      <c r="T124" s="276"/>
      <c r="U124" s="276"/>
      <c r="V124" s="276"/>
      <c r="W124" s="276"/>
      <c r="X124" s="276"/>
      <c r="Y124" s="276"/>
      <c r="Z124" s="276"/>
      <c r="AA124" s="276"/>
      <c r="AB124" s="276"/>
      <c r="AC124" s="276"/>
      <c r="AD124" s="276"/>
      <c r="AE124" s="276"/>
      <c r="AF124" s="276"/>
      <c r="AG124" s="277"/>
    </row>
    <row r="125" spans="1:33" ht="29.1" customHeight="1" x14ac:dyDescent="0.15">
      <c r="A125" s="33"/>
      <c r="B125" s="281"/>
      <c r="C125" s="282"/>
      <c r="D125" s="282"/>
      <c r="E125" s="282"/>
      <c r="F125" s="282"/>
      <c r="G125" s="283"/>
      <c r="H125" s="271"/>
      <c r="L125" s="70"/>
      <c r="Q125" s="71"/>
      <c r="R125" s="275"/>
      <c r="S125" s="276"/>
      <c r="T125" s="276"/>
      <c r="U125" s="276"/>
      <c r="V125" s="276"/>
      <c r="W125" s="276"/>
      <c r="X125" s="276"/>
      <c r="Y125" s="276"/>
      <c r="Z125" s="276"/>
      <c r="AA125" s="276"/>
      <c r="AB125" s="276"/>
      <c r="AC125" s="276"/>
      <c r="AD125" s="276"/>
      <c r="AE125" s="276"/>
      <c r="AF125" s="276"/>
      <c r="AG125" s="277"/>
    </row>
    <row r="126" spans="1:33" ht="29.1" customHeight="1" x14ac:dyDescent="0.15">
      <c r="A126" s="33"/>
      <c r="B126" s="281"/>
      <c r="C126" s="282"/>
      <c r="D126" s="282"/>
      <c r="E126" s="282"/>
      <c r="F126" s="282"/>
      <c r="G126" s="283"/>
      <c r="H126" s="183" t="b">
        <v>0</v>
      </c>
      <c r="I126" s="247" t="s">
        <v>245</v>
      </c>
      <c r="J126" s="248"/>
      <c r="K126" s="248"/>
      <c r="L126" s="248"/>
      <c r="M126" s="138" t="s">
        <v>246</v>
      </c>
      <c r="N126" s="284"/>
      <c r="O126" s="284"/>
      <c r="P126" s="140" t="s">
        <v>247</v>
      </c>
      <c r="Q126" s="152" t="s">
        <v>248</v>
      </c>
      <c r="R126" s="275"/>
      <c r="S126" s="276"/>
      <c r="T126" s="276"/>
      <c r="U126" s="276"/>
      <c r="V126" s="276"/>
      <c r="W126" s="276"/>
      <c r="X126" s="276"/>
      <c r="Y126" s="276"/>
      <c r="Z126" s="276"/>
      <c r="AA126" s="276"/>
      <c r="AB126" s="276"/>
      <c r="AC126" s="276"/>
      <c r="AD126" s="276"/>
      <c r="AE126" s="276"/>
      <c r="AF126" s="276"/>
      <c r="AG126" s="277"/>
    </row>
    <row r="127" spans="1:33" ht="29.1" customHeight="1" x14ac:dyDescent="0.15">
      <c r="A127" s="33"/>
      <c r="B127" s="249" t="s">
        <v>281</v>
      </c>
      <c r="C127" s="250"/>
      <c r="D127" s="250"/>
      <c r="E127" s="250"/>
      <c r="F127" s="250"/>
      <c r="G127" s="251"/>
      <c r="H127" s="270" t="b">
        <v>0</v>
      </c>
      <c r="I127" s="238" t="s">
        <v>36</v>
      </c>
      <c r="J127" s="238"/>
      <c r="K127" s="238"/>
      <c r="L127" s="240"/>
      <c r="M127" s="31"/>
      <c r="N127" s="31"/>
      <c r="O127" s="31"/>
      <c r="P127" s="31"/>
      <c r="Q127" s="24"/>
      <c r="R127" s="272" t="s">
        <v>285</v>
      </c>
      <c r="S127" s="273"/>
      <c r="T127" s="273"/>
      <c r="U127" s="273"/>
      <c r="V127" s="273"/>
      <c r="W127" s="273"/>
      <c r="X127" s="273"/>
      <c r="Y127" s="273"/>
      <c r="Z127" s="273"/>
      <c r="AA127" s="273"/>
      <c r="AB127" s="273"/>
      <c r="AC127" s="273"/>
      <c r="AD127" s="273"/>
      <c r="AE127" s="273"/>
      <c r="AF127" s="273"/>
      <c r="AG127" s="274"/>
    </row>
    <row r="128" spans="1:33" ht="29.1" customHeight="1" x14ac:dyDescent="0.15">
      <c r="A128" s="33"/>
      <c r="B128" s="252"/>
      <c r="C128" s="253"/>
      <c r="D128" s="253"/>
      <c r="E128" s="253"/>
      <c r="F128" s="253"/>
      <c r="G128" s="254"/>
      <c r="H128" s="271"/>
      <c r="I128" s="239"/>
      <c r="J128" s="239"/>
      <c r="K128" s="239"/>
      <c r="L128" s="241"/>
      <c r="Q128" s="71"/>
      <c r="R128" s="275"/>
      <c r="S128" s="276"/>
      <c r="T128" s="276"/>
      <c r="U128" s="276"/>
      <c r="V128" s="276"/>
      <c r="W128" s="276"/>
      <c r="X128" s="276"/>
      <c r="Y128" s="276"/>
      <c r="Z128" s="276"/>
      <c r="AA128" s="276"/>
      <c r="AB128" s="276"/>
      <c r="AC128" s="276"/>
      <c r="AD128" s="276"/>
      <c r="AE128" s="276"/>
      <c r="AF128" s="276"/>
      <c r="AG128" s="277"/>
    </row>
    <row r="129" spans="1:34" ht="29.1" customHeight="1" x14ac:dyDescent="0.15">
      <c r="A129" s="33"/>
      <c r="B129" s="252"/>
      <c r="C129" s="253"/>
      <c r="D129" s="253"/>
      <c r="E129" s="253"/>
      <c r="F129" s="253"/>
      <c r="G129" s="254"/>
      <c r="H129" s="271"/>
      <c r="L129" s="70"/>
      <c r="Q129" s="71"/>
      <c r="R129" s="275"/>
      <c r="S129" s="276"/>
      <c r="T129" s="276"/>
      <c r="U129" s="276"/>
      <c r="V129" s="276"/>
      <c r="W129" s="276"/>
      <c r="X129" s="276"/>
      <c r="Y129" s="276"/>
      <c r="Z129" s="276"/>
      <c r="AA129" s="276"/>
      <c r="AB129" s="276"/>
      <c r="AC129" s="276"/>
      <c r="AD129" s="276"/>
      <c r="AE129" s="276"/>
      <c r="AF129" s="276"/>
      <c r="AG129" s="277"/>
    </row>
    <row r="130" spans="1:34" ht="29.1" customHeight="1" x14ac:dyDescent="0.15">
      <c r="A130" s="33"/>
      <c r="B130" s="255"/>
      <c r="C130" s="256"/>
      <c r="D130" s="256"/>
      <c r="E130" s="256"/>
      <c r="F130" s="256"/>
      <c r="G130" s="257"/>
      <c r="H130" s="184" t="b">
        <v>0</v>
      </c>
      <c r="I130" s="247" t="s">
        <v>245</v>
      </c>
      <c r="J130" s="248"/>
      <c r="K130" s="248"/>
      <c r="L130" s="248"/>
      <c r="M130" s="138" t="s">
        <v>246</v>
      </c>
      <c r="N130" s="285"/>
      <c r="O130" s="285"/>
      <c r="P130" s="138" t="s">
        <v>247</v>
      </c>
      <c r="Q130" s="139" t="s">
        <v>248</v>
      </c>
      <c r="R130" s="275"/>
      <c r="S130" s="276"/>
      <c r="T130" s="276"/>
      <c r="U130" s="276"/>
      <c r="V130" s="276"/>
      <c r="W130" s="276"/>
      <c r="X130" s="276"/>
      <c r="Y130" s="276"/>
      <c r="Z130" s="276"/>
      <c r="AA130" s="276"/>
      <c r="AB130" s="276"/>
      <c r="AC130" s="276"/>
      <c r="AD130" s="276"/>
      <c r="AE130" s="276"/>
      <c r="AF130" s="276"/>
      <c r="AG130" s="277"/>
    </row>
    <row r="131" spans="1:34" ht="29.1" customHeight="1" x14ac:dyDescent="0.15">
      <c r="A131" s="33"/>
      <c r="B131" s="258" t="s">
        <v>286</v>
      </c>
      <c r="C131" s="259"/>
      <c r="D131" s="259"/>
      <c r="E131" s="259"/>
      <c r="F131" s="259"/>
      <c r="G131" s="260"/>
      <c r="H131" s="264"/>
      <c r="I131" s="265"/>
      <c r="J131" s="265"/>
      <c r="K131" s="265"/>
      <c r="L131" s="265"/>
      <c r="M131" s="265"/>
      <c r="N131" s="265"/>
      <c r="O131" s="265"/>
      <c r="P131" s="265"/>
      <c r="Q131" s="265"/>
      <c r="R131" s="265"/>
      <c r="S131" s="265"/>
      <c r="T131" s="265"/>
      <c r="U131" s="265"/>
      <c r="V131" s="265"/>
      <c r="W131" s="265"/>
      <c r="X131" s="265"/>
      <c r="Y131" s="265"/>
      <c r="Z131" s="265"/>
      <c r="AA131" s="265"/>
      <c r="AB131" s="265"/>
      <c r="AC131" s="265"/>
      <c r="AD131" s="265"/>
      <c r="AE131" s="265"/>
      <c r="AF131" s="265"/>
      <c r="AG131" s="266"/>
    </row>
    <row r="132" spans="1:34" ht="29.1" customHeight="1" x14ac:dyDescent="0.15">
      <c r="A132" s="33"/>
      <c r="B132" s="261"/>
      <c r="C132" s="262"/>
      <c r="D132" s="262"/>
      <c r="E132" s="262"/>
      <c r="F132" s="262"/>
      <c r="G132" s="263"/>
      <c r="H132" s="267"/>
      <c r="I132" s="268"/>
      <c r="J132" s="268"/>
      <c r="K132" s="268"/>
      <c r="L132" s="268"/>
      <c r="M132" s="268"/>
      <c r="N132" s="268"/>
      <c r="O132" s="268"/>
      <c r="P132" s="268"/>
      <c r="Q132" s="268"/>
      <c r="R132" s="268"/>
      <c r="S132" s="268"/>
      <c r="T132" s="268"/>
      <c r="U132" s="268"/>
      <c r="V132" s="268"/>
      <c r="W132" s="268"/>
      <c r="X132" s="268"/>
      <c r="Y132" s="268"/>
      <c r="Z132" s="268"/>
      <c r="AA132" s="268"/>
      <c r="AB132" s="268"/>
      <c r="AC132" s="268"/>
      <c r="AD132" s="268"/>
      <c r="AE132" s="268"/>
      <c r="AF132" s="268"/>
      <c r="AG132" s="269"/>
    </row>
    <row r="133" spans="1:34" ht="29.1" customHeight="1" x14ac:dyDescent="0.15">
      <c r="A133" s="33"/>
      <c r="B133" s="278" t="s">
        <v>229</v>
      </c>
      <c r="C133" s="279"/>
      <c r="D133" s="279"/>
      <c r="E133" s="279"/>
      <c r="F133" s="279"/>
      <c r="G133" s="280"/>
      <c r="H133" s="242" t="b">
        <v>0</v>
      </c>
      <c r="I133" s="245" t="s">
        <v>36</v>
      </c>
      <c r="J133" s="245"/>
      <c r="K133" s="245"/>
      <c r="L133" s="240"/>
      <c r="M133" s="31"/>
      <c r="N133" s="31"/>
      <c r="O133" s="31"/>
      <c r="P133" s="26"/>
      <c r="Q133" s="31"/>
      <c r="R133" s="8" t="s">
        <v>53</v>
      </c>
      <c r="S133" s="31"/>
      <c r="T133" s="31"/>
      <c r="U133" s="26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20"/>
    </row>
    <row r="134" spans="1:34" ht="29.1" customHeight="1" x14ac:dyDescent="0.15">
      <c r="A134" s="33"/>
      <c r="B134" s="281"/>
      <c r="C134" s="282"/>
      <c r="D134" s="282"/>
      <c r="E134" s="282"/>
      <c r="F134" s="282"/>
      <c r="G134" s="283"/>
      <c r="H134" s="243"/>
      <c r="I134" s="246"/>
      <c r="J134" s="246"/>
      <c r="K134" s="246"/>
      <c r="L134" s="241"/>
      <c r="P134" s="4"/>
      <c r="R134" s="42" t="s">
        <v>56</v>
      </c>
      <c r="U134" s="4"/>
      <c r="AG134" s="14"/>
    </row>
    <row r="135" spans="1:34" ht="29.1" customHeight="1" x14ac:dyDescent="0.15">
      <c r="A135" s="33"/>
      <c r="B135" s="293"/>
      <c r="C135" s="294"/>
      <c r="D135" s="294"/>
      <c r="E135" s="294"/>
      <c r="F135" s="294"/>
      <c r="G135" s="295"/>
      <c r="H135" s="244"/>
      <c r="I135" s="47"/>
      <c r="J135" s="28"/>
      <c r="K135" s="32"/>
      <c r="L135" s="32"/>
      <c r="M135" s="47"/>
      <c r="N135" s="28"/>
      <c r="O135" s="32"/>
      <c r="P135" s="32"/>
      <c r="Q135" s="27"/>
      <c r="R135" s="45" t="s">
        <v>58</v>
      </c>
      <c r="S135" s="32"/>
      <c r="T135" s="32"/>
      <c r="U135" s="28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19"/>
    </row>
    <row r="136" spans="1:34" ht="29.1" customHeight="1" x14ac:dyDescent="0.15">
      <c r="A136" s="33"/>
      <c r="B136" s="281" t="s">
        <v>47</v>
      </c>
      <c r="C136" s="282"/>
      <c r="D136" s="282"/>
      <c r="E136" s="282"/>
      <c r="F136" s="282"/>
      <c r="G136" s="283"/>
      <c r="H136" s="126" t="b">
        <v>0</v>
      </c>
      <c r="I136" s="31" t="s">
        <v>36</v>
      </c>
      <c r="L136" s="157"/>
      <c r="M136" s="31"/>
      <c r="R136" s="25" t="s">
        <v>61</v>
      </c>
      <c r="U136" s="4"/>
      <c r="AG136" s="14"/>
    </row>
    <row r="137" spans="1:34" ht="29.1" customHeight="1" x14ac:dyDescent="0.15">
      <c r="A137" s="33"/>
      <c r="B137" s="281"/>
      <c r="C137" s="282"/>
      <c r="D137" s="282"/>
      <c r="E137" s="282"/>
      <c r="F137" s="282"/>
      <c r="G137" s="283"/>
      <c r="H137" s="150"/>
      <c r="R137" s="25" t="s">
        <v>52</v>
      </c>
      <c r="U137" s="4"/>
      <c r="AG137" s="14"/>
    </row>
    <row r="138" spans="1:34" ht="29.1" customHeight="1" x14ac:dyDescent="0.15">
      <c r="A138" s="33"/>
      <c r="B138" s="281"/>
      <c r="C138" s="282"/>
      <c r="D138" s="282"/>
      <c r="E138" s="282"/>
      <c r="F138" s="282"/>
      <c r="G138" s="283"/>
      <c r="H138" s="150"/>
      <c r="I138" s="70"/>
      <c r="M138" s="70"/>
      <c r="Q138" s="71"/>
      <c r="R138" s="42" t="s">
        <v>60</v>
      </c>
      <c r="U138" s="4"/>
      <c r="AG138" s="14"/>
    </row>
    <row r="139" spans="1:34" ht="29.1" customHeight="1" x14ac:dyDescent="0.15">
      <c r="A139" s="33"/>
      <c r="B139" s="281"/>
      <c r="C139" s="282"/>
      <c r="D139" s="282"/>
      <c r="E139" s="282"/>
      <c r="F139" s="282"/>
      <c r="G139" s="283"/>
      <c r="H139" s="150"/>
      <c r="I139" s="70"/>
      <c r="M139" s="70"/>
      <c r="Q139" s="71"/>
      <c r="R139" s="42" t="s">
        <v>57</v>
      </c>
      <c r="U139" s="4"/>
      <c r="AG139" s="14"/>
    </row>
    <row r="140" spans="1:34" ht="29.1" customHeight="1" x14ac:dyDescent="0.15">
      <c r="A140" s="33"/>
      <c r="B140" s="222" t="s">
        <v>263</v>
      </c>
      <c r="C140" s="223"/>
      <c r="D140" s="223"/>
      <c r="E140" s="223"/>
      <c r="F140" s="223"/>
      <c r="G140" s="224"/>
      <c r="H140" s="231" t="b">
        <v>0</v>
      </c>
      <c r="I140" s="235" t="s">
        <v>271</v>
      </c>
      <c r="J140" s="235"/>
      <c r="K140" s="235"/>
      <c r="L140" s="140"/>
      <c r="M140" s="166"/>
      <c r="N140" s="166"/>
      <c r="O140" s="140"/>
      <c r="P140" s="140"/>
      <c r="Q140" s="152"/>
      <c r="R140" s="141" t="s">
        <v>264</v>
      </c>
      <c r="S140" s="142"/>
      <c r="T140" s="142"/>
      <c r="U140" s="142"/>
      <c r="V140" s="142"/>
      <c r="W140" s="142"/>
      <c r="X140" s="142"/>
      <c r="Y140" s="142"/>
      <c r="Z140" s="142"/>
      <c r="AA140" s="142"/>
      <c r="AB140" s="142"/>
      <c r="AC140" s="142"/>
      <c r="AD140" s="142"/>
      <c r="AE140" s="142"/>
      <c r="AF140" s="142"/>
      <c r="AG140" s="172"/>
      <c r="AH140" s="432"/>
    </row>
    <row r="141" spans="1:34" ht="29.1" customHeight="1" x14ac:dyDescent="0.15">
      <c r="A141" s="33"/>
      <c r="B141" s="225"/>
      <c r="C141" s="226"/>
      <c r="D141" s="226"/>
      <c r="E141" s="226"/>
      <c r="F141" s="226"/>
      <c r="G141" s="227"/>
      <c r="H141" s="232"/>
      <c r="I141" s="236"/>
      <c r="J141" s="236"/>
      <c r="K141" s="236"/>
      <c r="L141" s="155"/>
      <c r="M141" s="179"/>
      <c r="N141" s="179"/>
      <c r="O141" s="155"/>
      <c r="P141" s="155"/>
      <c r="Q141" s="167"/>
      <c r="R141" s="173" t="s">
        <v>279</v>
      </c>
      <c r="S141" s="180"/>
      <c r="T141" s="180"/>
      <c r="U141" s="180"/>
      <c r="V141" s="180"/>
      <c r="W141" s="180"/>
      <c r="X141" s="180"/>
      <c r="Y141" s="180"/>
      <c r="Z141" s="180"/>
      <c r="AA141" s="180"/>
      <c r="AB141" s="180"/>
      <c r="AC141" s="180"/>
      <c r="AD141" s="180"/>
      <c r="AE141" s="180"/>
      <c r="AF141" s="180"/>
      <c r="AG141" s="174"/>
      <c r="AH141" s="432"/>
    </row>
    <row r="142" spans="1:34" ht="29.1" customHeight="1" x14ac:dyDescent="0.15">
      <c r="A142" s="33"/>
      <c r="B142" s="225"/>
      <c r="C142" s="226"/>
      <c r="D142" s="226"/>
      <c r="E142" s="226"/>
      <c r="F142" s="226"/>
      <c r="G142" s="227"/>
      <c r="H142" s="429"/>
      <c r="I142" s="159"/>
      <c r="J142" s="159"/>
      <c r="K142" s="159"/>
      <c r="L142" s="155"/>
      <c r="M142" s="179"/>
      <c r="N142" s="179"/>
      <c r="O142" s="155"/>
      <c r="P142" s="155"/>
      <c r="Q142" s="167"/>
      <c r="R142" s="430" t="s">
        <v>299</v>
      </c>
      <c r="S142" s="180"/>
      <c r="T142" s="180"/>
      <c r="U142" s="180"/>
      <c r="V142" s="180"/>
      <c r="W142" s="180"/>
      <c r="X142" s="180"/>
      <c r="Y142" s="180"/>
      <c r="Z142" s="180"/>
      <c r="AA142" s="180"/>
      <c r="AB142" s="180"/>
      <c r="AC142" s="180"/>
      <c r="AD142" s="180"/>
      <c r="AE142" s="180"/>
      <c r="AF142" s="180"/>
      <c r="AG142" s="174"/>
      <c r="AH142" s="432"/>
    </row>
    <row r="143" spans="1:34" ht="29.1" customHeight="1" x14ac:dyDescent="0.15">
      <c r="A143" s="33"/>
      <c r="B143" s="225"/>
      <c r="C143" s="226"/>
      <c r="D143" s="226"/>
      <c r="E143" s="226"/>
      <c r="F143" s="226"/>
      <c r="G143" s="227"/>
      <c r="H143" s="429"/>
      <c r="I143" s="159"/>
      <c r="J143" s="159"/>
      <c r="K143" s="159"/>
      <c r="L143" s="155"/>
      <c r="M143" s="179"/>
      <c r="N143" s="179"/>
      <c r="O143" s="155"/>
      <c r="P143" s="155"/>
      <c r="Q143" s="167"/>
      <c r="R143" s="430" t="s">
        <v>297</v>
      </c>
      <c r="S143" s="180"/>
      <c r="T143" s="180"/>
      <c r="U143" s="180"/>
      <c r="V143" s="180"/>
      <c r="W143" s="180"/>
      <c r="X143" s="180"/>
      <c r="Y143" s="180"/>
      <c r="Z143" s="180"/>
      <c r="AA143" s="180"/>
      <c r="AB143" s="180"/>
      <c r="AC143" s="180"/>
      <c r="AD143" s="180"/>
      <c r="AE143" s="180"/>
      <c r="AF143" s="180"/>
      <c r="AG143" s="174"/>
      <c r="AH143" s="432"/>
    </row>
    <row r="144" spans="1:34" ht="29.1" customHeight="1" thickBot="1" x14ac:dyDescent="0.2">
      <c r="A144" s="33"/>
      <c r="B144" s="228"/>
      <c r="C144" s="229"/>
      <c r="D144" s="229"/>
      <c r="E144" s="229"/>
      <c r="F144" s="229"/>
      <c r="G144" s="230"/>
      <c r="H144" s="168" t="b">
        <v>0</v>
      </c>
      <c r="I144" s="169" t="s">
        <v>267</v>
      </c>
      <c r="J144" s="170" t="s">
        <v>268</v>
      </c>
      <c r="K144" s="237"/>
      <c r="L144" s="237"/>
      <c r="M144" s="170" t="s">
        <v>269</v>
      </c>
      <c r="N144" s="170" t="s">
        <v>270</v>
      </c>
      <c r="O144" s="170"/>
      <c r="P144" s="170"/>
      <c r="Q144" s="171"/>
      <c r="R144" s="428" t="s">
        <v>300</v>
      </c>
      <c r="S144" s="175"/>
      <c r="T144" s="175"/>
      <c r="U144" s="175"/>
      <c r="V144" s="175"/>
      <c r="W144" s="175"/>
      <c r="X144" s="175"/>
      <c r="Y144" s="175"/>
      <c r="Z144" s="175"/>
      <c r="AA144" s="175"/>
      <c r="AB144" s="175"/>
      <c r="AC144" s="175"/>
      <c r="AD144" s="175"/>
      <c r="AE144" s="175"/>
      <c r="AF144" s="175"/>
      <c r="AG144" s="176"/>
      <c r="AH144" s="432"/>
    </row>
    <row r="145" spans="2:2" x14ac:dyDescent="0.15">
      <c r="B145" s="4" t="s">
        <v>43</v>
      </c>
    </row>
  </sheetData>
  <sheetProtection algorithmName="SHA-512" hashValue="eAF4DrNWin71Nxz83g3KeBeHhJzaAO4+0pXllSs9wVfENxio+H6bCV4Ffcs5++NnpQYbnfCrTBCsoaPf8opJYQ==" saltValue="LK2FDOK2ESRp0piDm5ETIw==" spinCount="100000" sheet="1" objects="1" scenarios="1" selectLockedCells="1"/>
  <mergeCells count="182">
    <mergeCell ref="B121:G122"/>
    <mergeCell ref="H121:H122"/>
    <mergeCell ref="B105:G107"/>
    <mergeCell ref="L105:L106"/>
    <mergeCell ref="B114:G116"/>
    <mergeCell ref="H114:H116"/>
    <mergeCell ref="I114:K116"/>
    <mergeCell ref="B108:G109"/>
    <mergeCell ref="H108:H109"/>
    <mergeCell ref="I108:K109"/>
    <mergeCell ref="L108:L109"/>
    <mergeCell ref="H110:H111"/>
    <mergeCell ref="L110:L111"/>
    <mergeCell ref="I110:K111"/>
    <mergeCell ref="I112:K113"/>
    <mergeCell ref="C100:N101"/>
    <mergeCell ref="H105:H107"/>
    <mergeCell ref="I105:K107"/>
    <mergeCell ref="L121:L122"/>
    <mergeCell ref="I121:K122"/>
    <mergeCell ref="K90:L90"/>
    <mergeCell ref="B70:G72"/>
    <mergeCell ref="B117:G118"/>
    <mergeCell ref="H117:H118"/>
    <mergeCell ref="L117:L118"/>
    <mergeCell ref="I117:K118"/>
    <mergeCell ref="B112:G113"/>
    <mergeCell ref="H112:H113"/>
    <mergeCell ref="L112:L113"/>
    <mergeCell ref="B100:B101"/>
    <mergeCell ref="H94:K95"/>
    <mergeCell ref="L94:L95"/>
    <mergeCell ref="M75:O76"/>
    <mergeCell ref="B119:G120"/>
    <mergeCell ref="H119:H120"/>
    <mergeCell ref="I119:K120"/>
    <mergeCell ref="M105:O106"/>
    <mergeCell ref="B110:G111"/>
    <mergeCell ref="M108:O109"/>
    <mergeCell ref="G26:I26"/>
    <mergeCell ref="J26:AG26"/>
    <mergeCell ref="P40:Q41"/>
    <mergeCell ref="R40:T41"/>
    <mergeCell ref="J29:Q30"/>
    <mergeCell ref="W29:W30"/>
    <mergeCell ref="X29:AA30"/>
    <mergeCell ref="AB29:AB30"/>
    <mergeCell ref="R67:AG72"/>
    <mergeCell ref="I65:K66"/>
    <mergeCell ref="L65:L66"/>
    <mergeCell ref="M65:O66"/>
    <mergeCell ref="B61:G62"/>
    <mergeCell ref="H61:H62"/>
    <mergeCell ref="I61:K62"/>
    <mergeCell ref="L61:L62"/>
    <mergeCell ref="B67:G69"/>
    <mergeCell ref="L56:L57"/>
    <mergeCell ref="M56:O57"/>
    <mergeCell ref="B49:G51"/>
    <mergeCell ref="L52:L53"/>
    <mergeCell ref="B54:G55"/>
    <mergeCell ref="H54:H55"/>
    <mergeCell ref="I54:K55"/>
    <mergeCell ref="K40:L41"/>
    <mergeCell ref="M40:O41"/>
    <mergeCell ref="M61:O62"/>
    <mergeCell ref="B78:G81"/>
    <mergeCell ref="B58:G60"/>
    <mergeCell ref="H58:H60"/>
    <mergeCell ref="I58:K60"/>
    <mergeCell ref="B63:G64"/>
    <mergeCell ref="L75:L76"/>
    <mergeCell ref="B56:G57"/>
    <mergeCell ref="H56:H57"/>
    <mergeCell ref="I56:K57"/>
    <mergeCell ref="L54:L55"/>
    <mergeCell ref="H49:H51"/>
    <mergeCell ref="M54:O55"/>
    <mergeCell ref="I49:K50"/>
    <mergeCell ref="B52:G53"/>
    <mergeCell ref="H52:H53"/>
    <mergeCell ref="I52:K53"/>
    <mergeCell ref="M52:O53"/>
    <mergeCell ref="B27:F27"/>
    <mergeCell ref="B24:F26"/>
    <mergeCell ref="T36:W36"/>
    <mergeCell ref="T35:W35"/>
    <mergeCell ref="R29:V30"/>
    <mergeCell ref="R28:V28"/>
    <mergeCell ref="R27:V27"/>
    <mergeCell ref="U40:V41"/>
    <mergeCell ref="G40:J41"/>
    <mergeCell ref="C29:F30"/>
    <mergeCell ref="B31:F32"/>
    <mergeCell ref="B40:F41"/>
    <mergeCell ref="B35:F37"/>
    <mergeCell ref="I36:N36"/>
    <mergeCell ref="I35:N35"/>
    <mergeCell ref="G27:Q27"/>
    <mergeCell ref="W27:AG27"/>
    <mergeCell ref="G28:I28"/>
    <mergeCell ref="J28:Q28"/>
    <mergeCell ref="X28:AA28"/>
    <mergeCell ref="AC28:AG28"/>
    <mergeCell ref="AC29:AG30"/>
    <mergeCell ref="G31:AG32"/>
    <mergeCell ref="G29:I30"/>
    <mergeCell ref="B22:F23"/>
    <mergeCell ref="G22:AG23"/>
    <mergeCell ref="G21:AG21"/>
    <mergeCell ref="G24:I24"/>
    <mergeCell ref="J24:Q24"/>
    <mergeCell ref="R24:V24"/>
    <mergeCell ref="W24:AG24"/>
    <mergeCell ref="G25:I25"/>
    <mergeCell ref="J25:AG25"/>
    <mergeCell ref="A11:AG11"/>
    <mergeCell ref="B17:F18"/>
    <mergeCell ref="K17:L18"/>
    <mergeCell ref="G17:J18"/>
    <mergeCell ref="U17:V18"/>
    <mergeCell ref="R17:T18"/>
    <mergeCell ref="M17:O18"/>
    <mergeCell ref="P17:Q18"/>
    <mergeCell ref="B21:F21"/>
    <mergeCell ref="C42:C45"/>
    <mergeCell ref="L49:L50"/>
    <mergeCell ref="M49:O50"/>
    <mergeCell ref="B136:G139"/>
    <mergeCell ref="B133:G135"/>
    <mergeCell ref="L133:L134"/>
    <mergeCell ref="H73:Q74"/>
    <mergeCell ref="Q94:Q95"/>
    <mergeCell ref="B75:G77"/>
    <mergeCell ref="I75:K76"/>
    <mergeCell ref="B65:G66"/>
    <mergeCell ref="H65:H66"/>
    <mergeCell ref="H70:H71"/>
    <mergeCell ref="I70:K71"/>
    <mergeCell ref="I72:L72"/>
    <mergeCell ref="N72:O72"/>
    <mergeCell ref="H63:H64"/>
    <mergeCell ref="I63:K64"/>
    <mergeCell ref="H75:H77"/>
    <mergeCell ref="B73:G74"/>
    <mergeCell ref="I67:K68"/>
    <mergeCell ref="I69:L69"/>
    <mergeCell ref="N69:O69"/>
    <mergeCell ref="H67:H68"/>
    <mergeCell ref="B140:G144"/>
    <mergeCell ref="H140:H141"/>
    <mergeCell ref="I140:K141"/>
    <mergeCell ref="K144:L144"/>
    <mergeCell ref="I123:K124"/>
    <mergeCell ref="L123:L124"/>
    <mergeCell ref="H133:H135"/>
    <mergeCell ref="I133:K134"/>
    <mergeCell ref="I127:K128"/>
    <mergeCell ref="L127:L128"/>
    <mergeCell ref="I130:L130"/>
    <mergeCell ref="B127:G130"/>
    <mergeCell ref="B131:G132"/>
    <mergeCell ref="H131:AG132"/>
    <mergeCell ref="H123:H125"/>
    <mergeCell ref="H127:H129"/>
    <mergeCell ref="R123:AG126"/>
    <mergeCell ref="R127:AG130"/>
    <mergeCell ref="B123:G126"/>
    <mergeCell ref="I126:L126"/>
    <mergeCell ref="N126:O126"/>
    <mergeCell ref="N130:O130"/>
    <mergeCell ref="R73:AG74"/>
    <mergeCell ref="V94:V95"/>
    <mergeCell ref="R94:U95"/>
    <mergeCell ref="B94:G95"/>
    <mergeCell ref="B97:G98"/>
    <mergeCell ref="I97:L98"/>
    <mergeCell ref="H97:H98"/>
    <mergeCell ref="B82:G90"/>
    <mergeCell ref="H82:H83"/>
    <mergeCell ref="M94:P95"/>
    <mergeCell ref="I82:K83"/>
  </mergeCells>
  <phoneticPr fontId="1"/>
  <conditionalFormatting sqref="G17 M17:O18 R17:T18">
    <cfRule type="cellIs" dxfId="102" priority="122" operator="notEqual">
      <formula>""</formula>
    </cfRule>
  </conditionalFormatting>
  <conditionalFormatting sqref="G40:J41">
    <cfRule type="cellIs" dxfId="101" priority="119" operator="notEqual">
      <formula>""</formula>
    </cfRule>
  </conditionalFormatting>
  <conditionalFormatting sqref="G27:Q27 W27:AG27 J28:Q30 X28:AA30 AC28:AG30">
    <cfRule type="cellIs" dxfId="100" priority="124" operator="notEqual">
      <formula>""</formula>
    </cfRule>
  </conditionalFormatting>
  <conditionalFormatting sqref="G21:AG23">
    <cfRule type="cellIs" dxfId="99" priority="123" operator="notEqual">
      <formula>""</formula>
    </cfRule>
  </conditionalFormatting>
  <conditionalFormatting sqref="G31:AG32">
    <cfRule type="cellIs" dxfId="98" priority="125" operator="notEqual">
      <formula>""</formula>
    </cfRule>
  </conditionalFormatting>
  <conditionalFormatting sqref="H49:H51">
    <cfRule type="expression" dxfId="97" priority="107">
      <formula>$H$49=TRUE</formula>
    </cfRule>
  </conditionalFormatting>
  <conditionalFormatting sqref="H52:H53">
    <cfRule type="expression" dxfId="96" priority="97">
      <formula>$H$52=TRUE</formula>
    </cfRule>
  </conditionalFormatting>
  <conditionalFormatting sqref="H54:H55">
    <cfRule type="expression" dxfId="95" priority="96">
      <formula>$H$54=TRUE</formula>
    </cfRule>
  </conditionalFormatting>
  <conditionalFormatting sqref="H56:H57">
    <cfRule type="expression" dxfId="94" priority="95">
      <formula>$H$56=TRUE</formula>
    </cfRule>
  </conditionalFormatting>
  <conditionalFormatting sqref="H58:H60">
    <cfRule type="cellIs" dxfId="93" priority="34" operator="equal">
      <formula>TRUE</formula>
    </cfRule>
  </conditionalFormatting>
  <conditionalFormatting sqref="H61:H62">
    <cfRule type="expression" dxfId="92" priority="94">
      <formula>$H$61=TRUE</formula>
    </cfRule>
  </conditionalFormatting>
  <conditionalFormatting sqref="H63:H64">
    <cfRule type="cellIs" dxfId="91" priority="32" operator="equal">
      <formula>TRUE</formula>
    </cfRule>
  </conditionalFormatting>
  <conditionalFormatting sqref="H65:H66">
    <cfRule type="expression" dxfId="90" priority="93">
      <formula>$H$65=TRUE</formula>
    </cfRule>
  </conditionalFormatting>
  <conditionalFormatting sqref="H67">
    <cfRule type="expression" dxfId="89" priority="42">
      <formula>$H$67=TRUE</formula>
    </cfRule>
  </conditionalFormatting>
  <conditionalFormatting sqref="H69:H70">
    <cfRule type="cellIs" dxfId="88" priority="12" operator="equal">
      <formula>TRUE</formula>
    </cfRule>
  </conditionalFormatting>
  <conditionalFormatting sqref="H72">
    <cfRule type="cellIs" dxfId="87" priority="16" operator="equal">
      <formula>TRUE</formula>
    </cfRule>
  </conditionalFormatting>
  <conditionalFormatting sqref="H73">
    <cfRule type="cellIs" dxfId="86" priority="1" operator="notEqual">
      <formula>""</formula>
    </cfRule>
    <cfRule type="expression" dxfId="85" priority="2">
      <formula>IF($H$67=TRUE,TRUE)</formula>
    </cfRule>
    <cfRule type="expression" dxfId="84" priority="3">
      <formula>IF($H$70=TRUE,TRUE)</formula>
    </cfRule>
  </conditionalFormatting>
  <conditionalFormatting sqref="H75:H77">
    <cfRule type="expression" dxfId="83" priority="91">
      <formula>$H$75=TRUE</formula>
    </cfRule>
  </conditionalFormatting>
  <conditionalFormatting sqref="H78">
    <cfRule type="expression" dxfId="82" priority="62">
      <formula>$H$78=TRUE</formula>
    </cfRule>
  </conditionalFormatting>
  <conditionalFormatting sqref="H82">
    <cfRule type="cellIs" dxfId="81" priority="26" operator="equal">
      <formula>TRUE</formula>
    </cfRule>
  </conditionalFormatting>
  <conditionalFormatting sqref="H90">
    <cfRule type="cellIs" dxfId="80" priority="30" operator="equal">
      <formula>TRUE</formula>
    </cfRule>
  </conditionalFormatting>
  <conditionalFormatting sqref="H94">
    <cfRule type="cellIs" dxfId="79" priority="114" operator="notEqual">
      <formula>""</formula>
    </cfRule>
  </conditionalFormatting>
  <conditionalFormatting sqref="H97:H98">
    <cfRule type="expression" dxfId="77" priority="49">
      <formula>$H$97=TRUE</formula>
    </cfRule>
  </conditionalFormatting>
  <conditionalFormatting sqref="H105:H107">
    <cfRule type="expression" dxfId="75" priority="59">
      <formula>$H$105=TRUE</formula>
    </cfRule>
  </conditionalFormatting>
  <conditionalFormatting sqref="H108:H109">
    <cfRule type="expression" dxfId="74" priority="58">
      <formula>$H$108=TRUE</formula>
    </cfRule>
  </conditionalFormatting>
  <conditionalFormatting sqref="H110:H111">
    <cfRule type="expression" dxfId="73" priority="57">
      <formula>$H$110=TRUE</formula>
    </cfRule>
  </conditionalFormatting>
  <conditionalFormatting sqref="H112:H113">
    <cfRule type="expression" dxfId="72" priority="56">
      <formula>$H$112=TRUE</formula>
    </cfRule>
  </conditionalFormatting>
  <conditionalFormatting sqref="H114:H116">
    <cfRule type="cellIs" dxfId="71" priority="33" operator="equal">
      <formula>TRUE</formula>
    </cfRule>
  </conditionalFormatting>
  <conditionalFormatting sqref="H117:H118">
    <cfRule type="expression" dxfId="70" priority="55">
      <formula>$H$117=TRUE</formula>
    </cfRule>
  </conditionalFormatting>
  <conditionalFormatting sqref="H119:H120">
    <cfRule type="cellIs" dxfId="69" priority="31" operator="equal">
      <formula>TRUE</formula>
    </cfRule>
  </conditionalFormatting>
  <conditionalFormatting sqref="H121:H122">
    <cfRule type="expression" dxfId="68" priority="54">
      <formula>$H$121=TRUE</formula>
    </cfRule>
  </conditionalFormatting>
  <conditionalFormatting sqref="H123">
    <cfRule type="expression" dxfId="67" priority="41">
      <formula>$H$123=TRUE</formula>
    </cfRule>
  </conditionalFormatting>
  <conditionalFormatting sqref="H127">
    <cfRule type="expression" dxfId="66" priority="11">
      <formula>$H$127=TRUE</formula>
    </cfRule>
  </conditionalFormatting>
  <conditionalFormatting sqref="H133:H135">
    <cfRule type="expression" dxfId="65" priority="52">
      <formula>$H$133=TRUE</formula>
    </cfRule>
  </conditionalFormatting>
  <conditionalFormatting sqref="H136">
    <cfRule type="expression" dxfId="64" priority="51">
      <formula>$H$136=TRUE</formula>
    </cfRule>
  </conditionalFormatting>
  <conditionalFormatting sqref="H140">
    <cfRule type="cellIs" dxfId="63" priority="19" operator="equal">
      <formula>TRUE</formula>
    </cfRule>
  </conditionalFormatting>
  <conditionalFormatting sqref="H144">
    <cfRule type="cellIs" dxfId="62" priority="23" operator="equal">
      <formula>TRUE</formula>
    </cfRule>
  </conditionalFormatting>
  <conditionalFormatting sqref="H94:K95">
    <cfRule type="cellIs" dxfId="61" priority="61" operator="notEqual">
      <formula>""</formula>
    </cfRule>
  </conditionalFormatting>
  <conditionalFormatting sqref="H131:AG132">
    <cfRule type="cellIs" dxfId="60" priority="4" operator="notEqual">
      <formula>""</formula>
    </cfRule>
    <cfRule type="expression" dxfId="59" priority="5">
      <formula>IF($H$127=TRUE,TRUE)</formula>
    </cfRule>
    <cfRule type="expression" dxfId="58" priority="6">
      <formula>IF($H$123=TRUE,TRUE)</formula>
    </cfRule>
  </conditionalFormatting>
  <conditionalFormatting sqref="I51">
    <cfRule type="expression" dxfId="57" priority="99">
      <formula>$M$51=TRUE</formula>
    </cfRule>
    <cfRule type="expression" dxfId="56" priority="100">
      <formula>$M$51=TRUE</formula>
    </cfRule>
    <cfRule type="expression" dxfId="55" priority="104">
      <formula>$I$51=TRUE</formula>
    </cfRule>
    <cfRule type="expression" dxfId="54" priority="106">
      <formula>$H$49=TRUE</formula>
    </cfRule>
  </conditionalFormatting>
  <conditionalFormatting sqref="I77">
    <cfRule type="expression" dxfId="53" priority="86">
      <formula>$I$77=TRUE</formula>
    </cfRule>
    <cfRule type="expression" dxfId="52" priority="88">
      <formula>$M$77=TRUE</formula>
    </cfRule>
    <cfRule type="expression" dxfId="51" priority="90">
      <formula>$H$75=TRUE</formula>
    </cfRule>
  </conditionalFormatting>
  <conditionalFormatting sqref="I80">
    <cfRule type="expression" dxfId="50" priority="79">
      <formula>$I$81=TRUE</formula>
    </cfRule>
    <cfRule type="expression" dxfId="49" priority="80">
      <formula>$I$80=TRUE</formula>
    </cfRule>
    <cfRule type="expression" dxfId="48" priority="84">
      <formula>$H$78=TRUE</formula>
    </cfRule>
  </conditionalFormatting>
  <conditionalFormatting sqref="I80:I81">
    <cfRule type="expression" dxfId="47" priority="68">
      <formula>$M$80=TRUE</formula>
    </cfRule>
    <cfRule type="expression" dxfId="46" priority="70">
      <formula>$M$81=TRUE</formula>
    </cfRule>
  </conditionalFormatting>
  <conditionalFormatting sqref="I81">
    <cfRule type="expression" dxfId="45" priority="66">
      <formula>$I$80=TRUE</formula>
    </cfRule>
    <cfRule type="expression" dxfId="44" priority="71">
      <formula>$I$81=TRUE</formula>
    </cfRule>
    <cfRule type="expression" dxfId="43" priority="83">
      <formula>$H$78=TRUE</formula>
    </cfRule>
  </conditionalFormatting>
  <conditionalFormatting sqref="I35:N35">
    <cfRule type="cellIs" dxfId="42" priority="120" operator="notEqual">
      <formula>""</formula>
    </cfRule>
    <cfRule type="cellIs" priority="121" operator="notEqual">
      <formula>$I$35=""</formula>
    </cfRule>
  </conditionalFormatting>
  <conditionalFormatting sqref="J24:Q24 W24:AG24 J25:AG26 R94">
    <cfRule type="cellIs" dxfId="41" priority="126" operator="notEqual">
      <formula>""</formula>
    </cfRule>
  </conditionalFormatting>
  <conditionalFormatting sqref="K90:L90">
    <cfRule type="cellIs" dxfId="40" priority="24" operator="notEqual">
      <formula>""</formula>
    </cfRule>
    <cfRule type="expression" dxfId="39" priority="25">
      <formula>$H$82=TRUE</formula>
    </cfRule>
  </conditionalFormatting>
  <conditionalFormatting sqref="K144:L144">
    <cfRule type="cellIs" dxfId="38" priority="17" operator="notEqual">
      <formula>""</formula>
    </cfRule>
    <cfRule type="expression" dxfId="37" priority="18">
      <formula>$H$140=TRUE</formula>
    </cfRule>
  </conditionalFormatting>
  <conditionalFormatting sqref="L93:R93">
    <cfRule type="cellIs" dxfId="36" priority="115" operator="notEqual">
      <formula>""</formula>
    </cfRule>
  </conditionalFormatting>
  <conditionalFormatting sqref="M51">
    <cfRule type="expression" dxfId="33" priority="98">
      <formula>$I$51=TRUE</formula>
    </cfRule>
    <cfRule type="expression" dxfId="32" priority="102">
      <formula>$M$51=TRUE</formula>
    </cfRule>
    <cfRule type="expression" dxfId="31" priority="103">
      <formula>$H$49=TRUE</formula>
    </cfRule>
  </conditionalFormatting>
  <conditionalFormatting sqref="M70">
    <cfRule type="cellIs" dxfId="30" priority="13" operator="equal">
      <formula>TRUE</formula>
    </cfRule>
  </conditionalFormatting>
  <conditionalFormatting sqref="M77">
    <cfRule type="expression" dxfId="29" priority="85">
      <formula>$M$77=TRUE</formula>
    </cfRule>
    <cfRule type="expression" dxfId="28" priority="87">
      <formula>$I$77=TRUE</formula>
    </cfRule>
    <cfRule type="expression" dxfId="27" priority="89">
      <formula>$H$75=TRUE</formula>
    </cfRule>
  </conditionalFormatting>
  <conditionalFormatting sqref="M80">
    <cfRule type="expression" dxfId="26" priority="72">
      <formula>$M$81=TRUE</formula>
    </cfRule>
    <cfRule type="expression" dxfId="25" priority="75">
      <formula>$M$80=TRUE</formula>
    </cfRule>
  </conditionalFormatting>
  <conditionalFormatting sqref="M80:M81">
    <cfRule type="expression" dxfId="24" priority="63">
      <formula>$I$81=TRUE</formula>
    </cfRule>
    <cfRule type="expression" dxfId="23" priority="65">
      <formula>$I$80=TRUE</formula>
    </cfRule>
    <cfRule type="expression" dxfId="22" priority="81">
      <formula>$H$78=TRUE</formula>
    </cfRule>
  </conditionalFormatting>
  <conditionalFormatting sqref="M81">
    <cfRule type="expression" dxfId="21" priority="64">
      <formula>$M$80=TRUE</formula>
    </cfRule>
    <cfRule type="expression" dxfId="20" priority="77">
      <formula>$M$81=TRUE</formula>
    </cfRule>
  </conditionalFormatting>
  <conditionalFormatting sqref="M82">
    <cfRule type="cellIs" dxfId="19" priority="29" operator="equal">
      <formula>TRUE</formula>
    </cfRule>
  </conditionalFormatting>
  <conditionalFormatting sqref="M140">
    <cfRule type="cellIs" dxfId="18" priority="22" operator="equal">
      <formula>TRUE</formula>
    </cfRule>
  </conditionalFormatting>
  <conditionalFormatting sqref="M40:O41">
    <cfRule type="cellIs" dxfId="17" priority="118" operator="notEqual">
      <formula>""</formula>
    </cfRule>
  </conditionalFormatting>
  <conditionalFormatting sqref="M94:P95">
    <cfRule type="cellIs" dxfId="16" priority="60" operator="notEqual">
      <formula>""</formula>
    </cfRule>
  </conditionalFormatting>
  <conditionalFormatting sqref="N69:O69">
    <cfRule type="cellIs" dxfId="15" priority="38" operator="notEqual">
      <formula>""</formula>
    </cfRule>
    <cfRule type="expression" dxfId="14" priority="39">
      <formula>$H$67=TRUE</formula>
    </cfRule>
  </conditionalFormatting>
  <conditionalFormatting sqref="N72:O72">
    <cfRule type="cellIs" dxfId="13" priority="14" operator="notEqual">
      <formula>""</formula>
    </cfRule>
    <cfRule type="expression" dxfId="12" priority="15">
      <formula>$H$70=TRUE</formula>
    </cfRule>
  </conditionalFormatting>
  <conditionalFormatting sqref="N90:O90">
    <cfRule type="cellIs" dxfId="11" priority="27" operator="notEqual">
      <formula>""</formula>
    </cfRule>
    <cfRule type="expression" dxfId="10" priority="28">
      <formula>$H$144=TRUE</formula>
    </cfRule>
  </conditionalFormatting>
  <conditionalFormatting sqref="N126:O126">
    <cfRule type="cellIs" dxfId="9" priority="35" operator="notEqual">
      <formula>""</formula>
    </cfRule>
    <cfRule type="expression" dxfId="8" priority="36">
      <formula>$H$123=TRUE</formula>
    </cfRule>
  </conditionalFormatting>
  <conditionalFormatting sqref="N130:O130">
    <cfRule type="cellIs" dxfId="7" priority="9" operator="notEqual">
      <formula>""</formula>
    </cfRule>
    <cfRule type="expression" dxfId="6" priority="10">
      <formula>$H$127=TRUE</formula>
    </cfRule>
  </conditionalFormatting>
  <conditionalFormatting sqref="N144:O144">
    <cfRule type="cellIs" dxfId="5" priority="20" operator="notEqual">
      <formula>""</formula>
    </cfRule>
    <cfRule type="expression" dxfId="4" priority="21">
      <formula>$H$144=TRUE</formula>
    </cfRule>
  </conditionalFormatting>
  <conditionalFormatting sqref="R40:T41">
    <cfRule type="cellIs" dxfId="3" priority="117" operator="notEqual">
      <formula>""</formula>
    </cfRule>
  </conditionalFormatting>
  <conditionalFormatting sqref="T35:W35">
    <cfRule type="cellIs" dxfId="2" priority="50" operator="notEqual">
      <formula>""</formula>
    </cfRule>
  </conditionalFormatting>
  <conditionalFormatting sqref="Y93">
    <cfRule type="cellIs" dxfId="1" priority="112" operator="notEqual">
      <formula>""</formula>
    </cfRule>
  </conditionalFormatting>
  <conditionalFormatting sqref="Y100:Y101">
    <cfRule type="cellIs" dxfId="0" priority="46" operator="between">
      <formula>1</formula>
      <formula>12</formula>
    </cfRule>
  </conditionalFormatting>
  <dataValidations count="3">
    <dataValidation imeMode="hiragana" allowBlank="1" showInputMessage="1" showErrorMessage="1" sqref="J25:AG26 J28:Q30 W29 AB29 G22:AG23" xr:uid="{00000000-0002-0000-0000-000000000000}"/>
    <dataValidation imeMode="halfAlpha" allowBlank="1" showInputMessage="1" showErrorMessage="1" sqref="J24:Q24 N72:O72 G27:Q27 W27:AG27 Y93 L93:R93 K144:L144 N130:O130 N90:O90 K90:L90 N144:O144 N69:O69 N126:O126 G31:AG32" xr:uid="{00000000-0002-0000-0000-000001000000}"/>
    <dataValidation imeMode="halfKatakana" allowBlank="1" showInputMessage="1" showErrorMessage="1" sqref="AB28:AC28 W28:X28 G21:AG21" xr:uid="{00000000-0002-0000-0000-000002000000}"/>
  </dataValidations>
  <hyperlinks>
    <hyperlink ref="O6" r:id="rId1" xr:uid="{00000000-0004-0000-0000-000000000000}"/>
    <hyperlink ref="O7" r:id="rId2" xr:uid="{00000000-0004-0000-0000-000001000000}"/>
    <hyperlink ref="O8" r:id="rId3" xr:uid="{A68FD3C0-5E4A-446E-B260-8C922573CD5B}"/>
  </hyperlinks>
  <printOptions horizontalCentered="1"/>
  <pageMargins left="0.19685039370078741" right="0.19685039370078741" top="0.39370078740157483" bottom="0.39370078740157483" header="0" footer="0.19685039370078741"/>
  <pageSetup paperSize="9" scale="39" orientation="portrait" r:id="rId4"/>
  <headerFooter>
    <oddFooter xml:space="preserve">&amp;RVer.29
</oddFooter>
  </headerFooter>
  <rowBreaks count="1" manualBreakCount="1">
    <brk id="91" max="32" man="1"/>
  </rowBreaks>
  <colBreaks count="1" manualBreakCount="1">
    <brk id="34" max="1048575" man="1"/>
  </colBreaks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7" name="Check Box 1">
              <controlPr defaultSize="0" autoFill="0" autoLine="0" autoPict="0">
                <anchor moveWithCells="1">
                  <from>
                    <xdr:col>2</xdr:col>
                    <xdr:colOff>76200</xdr:colOff>
                    <xdr:row>14</xdr:row>
                    <xdr:rowOff>95250</xdr:rowOff>
                  </from>
                  <to>
                    <xdr:col>3</xdr:col>
                    <xdr:colOff>0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8" name="Check Box 2">
              <controlPr defaultSize="0" autoFill="0" autoLine="0" autoPict="0">
                <anchor moveWithCells="1">
                  <from>
                    <xdr:col>12</xdr:col>
                    <xdr:colOff>38100</xdr:colOff>
                    <xdr:row>14</xdr:row>
                    <xdr:rowOff>95250</xdr:rowOff>
                  </from>
                  <to>
                    <xdr:col>12</xdr:col>
                    <xdr:colOff>342900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7</xdr:col>
                    <xdr:colOff>66675</xdr:colOff>
                    <xdr:row>48</xdr:row>
                    <xdr:rowOff>133350</xdr:rowOff>
                  </from>
                  <to>
                    <xdr:col>8</xdr:col>
                    <xdr:colOff>19050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8</xdr:col>
                    <xdr:colOff>85725</xdr:colOff>
                    <xdr:row>50</xdr:row>
                    <xdr:rowOff>57150</xdr:rowOff>
                  </from>
                  <to>
                    <xdr:col>9</xdr:col>
                    <xdr:colOff>38100</xdr:colOff>
                    <xdr:row>50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1" name="Check Box 24">
              <controlPr defaultSize="0" autoFill="0" autoLine="0" autoPict="0">
                <anchor moveWithCells="1">
                  <from>
                    <xdr:col>7</xdr:col>
                    <xdr:colOff>66675</xdr:colOff>
                    <xdr:row>51</xdr:row>
                    <xdr:rowOff>238125</xdr:rowOff>
                  </from>
                  <to>
                    <xdr:col>8</xdr:col>
                    <xdr:colOff>19050</xdr:colOff>
                    <xdr:row>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2" name="Check Box 25">
              <controlPr defaultSize="0" autoFill="0" autoLine="0" autoPict="0">
                <anchor moveWithCells="1">
                  <from>
                    <xdr:col>7</xdr:col>
                    <xdr:colOff>66675</xdr:colOff>
                    <xdr:row>53</xdr:row>
                    <xdr:rowOff>238125</xdr:rowOff>
                  </from>
                  <to>
                    <xdr:col>8</xdr:col>
                    <xdr:colOff>19050</xdr:colOff>
                    <xdr:row>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3" name="Check Box 27">
              <controlPr defaultSize="0" autoFill="0" autoLine="0" autoPict="0">
                <anchor moveWithCells="1">
                  <from>
                    <xdr:col>7</xdr:col>
                    <xdr:colOff>66675</xdr:colOff>
                    <xdr:row>60</xdr:row>
                    <xdr:rowOff>238125</xdr:rowOff>
                  </from>
                  <to>
                    <xdr:col>8</xdr:col>
                    <xdr:colOff>19050</xdr:colOff>
                    <xdr:row>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4" name="Check Box 28">
              <controlPr defaultSize="0" autoFill="0" autoLine="0" autoPict="0">
                <anchor moveWithCells="1">
                  <from>
                    <xdr:col>7</xdr:col>
                    <xdr:colOff>66675</xdr:colOff>
                    <xdr:row>64</xdr:row>
                    <xdr:rowOff>238125</xdr:rowOff>
                  </from>
                  <to>
                    <xdr:col>8</xdr:col>
                    <xdr:colOff>19050</xdr:colOff>
                    <xdr:row>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5" name="Check Box 30">
              <controlPr defaultSize="0" autoFill="0" autoLine="0" autoPict="0">
                <anchor moveWithCells="1">
                  <from>
                    <xdr:col>7</xdr:col>
                    <xdr:colOff>66675</xdr:colOff>
                    <xdr:row>74</xdr:row>
                    <xdr:rowOff>238125</xdr:rowOff>
                  </from>
                  <to>
                    <xdr:col>8</xdr:col>
                    <xdr:colOff>19050</xdr:colOff>
                    <xdr:row>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6" name="Check Box 32">
              <controlPr defaultSize="0" autoFill="0" autoLine="0" autoPict="0">
                <anchor moveWithCells="1">
                  <from>
                    <xdr:col>7</xdr:col>
                    <xdr:colOff>66675</xdr:colOff>
                    <xdr:row>107</xdr:row>
                    <xdr:rowOff>238125</xdr:rowOff>
                  </from>
                  <to>
                    <xdr:col>8</xdr:col>
                    <xdr:colOff>19050</xdr:colOff>
                    <xdr:row>108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7" name="Check Box 33">
              <controlPr defaultSize="0" autoFill="0" autoLine="0" autoPict="0">
                <anchor moveWithCells="1">
                  <from>
                    <xdr:col>7</xdr:col>
                    <xdr:colOff>66675</xdr:colOff>
                    <xdr:row>109</xdr:row>
                    <xdr:rowOff>238125</xdr:rowOff>
                  </from>
                  <to>
                    <xdr:col>8</xdr:col>
                    <xdr:colOff>19050</xdr:colOff>
                    <xdr:row>110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8" name="Check Box 36">
              <controlPr defaultSize="0" autoFill="0" autoLine="0" autoPict="0">
                <anchor moveWithCells="1">
                  <from>
                    <xdr:col>7</xdr:col>
                    <xdr:colOff>66675</xdr:colOff>
                    <xdr:row>120</xdr:row>
                    <xdr:rowOff>238125</xdr:rowOff>
                  </from>
                  <to>
                    <xdr:col>8</xdr:col>
                    <xdr:colOff>19050</xdr:colOff>
                    <xdr:row>121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9" name="Check Box 38">
              <controlPr defaultSize="0" autoFill="0" autoLine="0" autoPict="0">
                <anchor moveWithCells="1">
                  <from>
                    <xdr:col>7</xdr:col>
                    <xdr:colOff>66675</xdr:colOff>
                    <xdr:row>132</xdr:row>
                    <xdr:rowOff>238125</xdr:rowOff>
                  </from>
                  <to>
                    <xdr:col>8</xdr:col>
                    <xdr:colOff>19050</xdr:colOff>
                    <xdr:row>133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0" name="Check Box 39">
              <controlPr defaultSize="0" autoFill="0" autoLine="0" autoPict="0">
                <anchor moveWithCells="1">
                  <from>
                    <xdr:col>12</xdr:col>
                    <xdr:colOff>85725</xdr:colOff>
                    <xdr:row>50</xdr:row>
                    <xdr:rowOff>57150</xdr:rowOff>
                  </from>
                  <to>
                    <xdr:col>13</xdr:col>
                    <xdr:colOff>38100</xdr:colOff>
                    <xdr:row>50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1" name="Check Box 41">
              <controlPr defaultSize="0" autoFill="0" autoLine="0" autoPict="0">
                <anchor moveWithCells="1">
                  <from>
                    <xdr:col>8</xdr:col>
                    <xdr:colOff>85725</xdr:colOff>
                    <xdr:row>76</xdr:row>
                    <xdr:rowOff>57150</xdr:rowOff>
                  </from>
                  <to>
                    <xdr:col>9</xdr:col>
                    <xdr:colOff>38100</xdr:colOff>
                    <xdr:row>76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2" name="Check Box 42">
              <controlPr defaultSize="0" autoFill="0" autoLine="0" autoPict="0">
                <anchor moveWithCells="1">
                  <from>
                    <xdr:col>12</xdr:col>
                    <xdr:colOff>85725</xdr:colOff>
                    <xdr:row>76</xdr:row>
                    <xdr:rowOff>57150</xdr:rowOff>
                  </from>
                  <to>
                    <xdr:col>13</xdr:col>
                    <xdr:colOff>38100</xdr:colOff>
                    <xdr:row>76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3" name="Check Box 43">
              <controlPr defaultSize="0" autoFill="0" autoLine="0" autoPict="0">
                <anchor moveWithCells="1">
                  <from>
                    <xdr:col>8</xdr:col>
                    <xdr:colOff>85725</xdr:colOff>
                    <xdr:row>79</xdr:row>
                    <xdr:rowOff>57150</xdr:rowOff>
                  </from>
                  <to>
                    <xdr:col>9</xdr:col>
                    <xdr:colOff>38100</xdr:colOff>
                    <xdr:row>79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4" name="Check Box 44">
              <controlPr defaultSize="0" autoFill="0" autoLine="0" autoPict="0">
                <anchor moveWithCells="1">
                  <from>
                    <xdr:col>8</xdr:col>
                    <xdr:colOff>85725</xdr:colOff>
                    <xdr:row>80</xdr:row>
                    <xdr:rowOff>57150</xdr:rowOff>
                  </from>
                  <to>
                    <xdr:col>9</xdr:col>
                    <xdr:colOff>38100</xdr:colOff>
                    <xdr:row>80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5" name="Check Box 45">
              <controlPr defaultSize="0" autoFill="0" autoLine="0" autoPict="0">
                <anchor moveWithCells="1">
                  <from>
                    <xdr:col>12</xdr:col>
                    <xdr:colOff>85725</xdr:colOff>
                    <xdr:row>79</xdr:row>
                    <xdr:rowOff>57150</xdr:rowOff>
                  </from>
                  <to>
                    <xdr:col>13</xdr:col>
                    <xdr:colOff>38100</xdr:colOff>
                    <xdr:row>79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6" name="Check Box 46">
              <controlPr defaultSize="0" autoFill="0" autoLine="0" autoPict="0">
                <anchor moveWithCells="1">
                  <from>
                    <xdr:col>12</xdr:col>
                    <xdr:colOff>85725</xdr:colOff>
                    <xdr:row>80</xdr:row>
                    <xdr:rowOff>57150</xdr:rowOff>
                  </from>
                  <to>
                    <xdr:col>13</xdr:col>
                    <xdr:colOff>38100</xdr:colOff>
                    <xdr:row>80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7" name="Check Box 47">
              <controlPr defaultSize="0" autoFill="0" autoLine="0" autoPict="0">
                <anchor moveWithCells="1">
                  <from>
                    <xdr:col>7</xdr:col>
                    <xdr:colOff>66675</xdr:colOff>
                    <xdr:row>104</xdr:row>
                    <xdr:rowOff>323850</xdr:rowOff>
                  </from>
                  <to>
                    <xdr:col>8</xdr:col>
                    <xdr:colOff>19050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8" name="Check Box 57">
              <controlPr defaultSize="0" autoFill="0" autoLine="0" autoPict="0">
                <anchor moveWithCells="1">
                  <from>
                    <xdr:col>7</xdr:col>
                    <xdr:colOff>66675</xdr:colOff>
                    <xdr:row>77</xdr:row>
                    <xdr:rowOff>57150</xdr:rowOff>
                  </from>
                  <to>
                    <xdr:col>8</xdr:col>
                    <xdr:colOff>19050</xdr:colOff>
                    <xdr:row>77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9" name="Check Box 61">
              <controlPr defaultSize="0" autoFill="0" autoLine="0" autoPict="0">
                <anchor moveWithCells="1">
                  <from>
                    <xdr:col>7</xdr:col>
                    <xdr:colOff>66675</xdr:colOff>
                    <xdr:row>96</xdr:row>
                    <xdr:rowOff>161925</xdr:rowOff>
                  </from>
                  <to>
                    <xdr:col>8</xdr:col>
                    <xdr:colOff>19050</xdr:colOff>
                    <xdr:row>97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0" name="Check Box 62">
              <controlPr defaultSize="0" autoFill="0" autoLine="0" autoPict="0">
                <anchor moveWithCells="1">
                  <from>
                    <xdr:col>7</xdr:col>
                    <xdr:colOff>66675</xdr:colOff>
                    <xdr:row>66</xdr:row>
                    <xdr:rowOff>219075</xdr:rowOff>
                  </from>
                  <to>
                    <xdr:col>8</xdr:col>
                    <xdr:colOff>9525</xdr:colOff>
                    <xdr:row>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31" name="Check Box 26">
              <controlPr defaultSize="0" autoFill="0" autoLine="0" autoPict="0">
                <anchor moveWithCells="1">
                  <from>
                    <xdr:col>7</xdr:col>
                    <xdr:colOff>66675</xdr:colOff>
                    <xdr:row>55</xdr:row>
                    <xdr:rowOff>238125</xdr:rowOff>
                  </from>
                  <to>
                    <xdr:col>8</xdr:col>
                    <xdr:colOff>19050</xdr:colOff>
                    <xdr:row>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2" name="Check Box 34">
              <controlPr defaultSize="0" autoFill="0" autoLine="0" autoPict="0">
                <anchor moveWithCells="1">
                  <from>
                    <xdr:col>7</xdr:col>
                    <xdr:colOff>66675</xdr:colOff>
                    <xdr:row>111</xdr:row>
                    <xdr:rowOff>238125</xdr:rowOff>
                  </from>
                  <to>
                    <xdr:col>8</xdr:col>
                    <xdr:colOff>19050</xdr:colOff>
                    <xdr:row>112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3" name="Check Box 65">
              <controlPr defaultSize="0" autoFill="0" autoLine="0" autoPict="0">
                <anchor moveWithCells="1">
                  <from>
                    <xdr:col>7</xdr:col>
                    <xdr:colOff>66675</xdr:colOff>
                    <xdr:row>114</xdr:row>
                    <xdr:rowOff>28575</xdr:rowOff>
                  </from>
                  <to>
                    <xdr:col>8</xdr:col>
                    <xdr:colOff>9525</xdr:colOff>
                    <xdr:row>114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4" name="Check Box 64">
              <controlPr defaultSize="0" autoFill="0" autoLine="0" autoPict="0">
                <anchor moveWithCells="1">
                  <from>
                    <xdr:col>7</xdr:col>
                    <xdr:colOff>66675</xdr:colOff>
                    <xdr:row>58</xdr:row>
                    <xdr:rowOff>28575</xdr:rowOff>
                  </from>
                  <to>
                    <xdr:col>8</xdr:col>
                    <xdr:colOff>19050</xdr:colOff>
                    <xdr:row>58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5" name="Check Box 66">
              <controlPr defaultSize="0" autoFill="0" autoLine="0" autoPict="0">
                <anchor moveWithCells="1">
                  <from>
                    <xdr:col>7</xdr:col>
                    <xdr:colOff>66675</xdr:colOff>
                    <xdr:row>62</xdr:row>
                    <xdr:rowOff>238125</xdr:rowOff>
                  </from>
                  <to>
                    <xdr:col>8</xdr:col>
                    <xdr:colOff>19050</xdr:colOff>
                    <xdr:row>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6" name="Check Box 67">
              <controlPr defaultSize="0" autoFill="0" autoLine="0" autoPict="0">
                <anchor moveWithCells="1">
                  <from>
                    <xdr:col>7</xdr:col>
                    <xdr:colOff>66675</xdr:colOff>
                    <xdr:row>118</xdr:row>
                    <xdr:rowOff>238125</xdr:rowOff>
                  </from>
                  <to>
                    <xdr:col>8</xdr:col>
                    <xdr:colOff>19050</xdr:colOff>
                    <xdr:row>119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7</xdr:col>
                    <xdr:colOff>66675</xdr:colOff>
                    <xdr:row>116</xdr:row>
                    <xdr:rowOff>238125</xdr:rowOff>
                  </from>
                  <to>
                    <xdr:col>8</xdr:col>
                    <xdr:colOff>19050</xdr:colOff>
                    <xdr:row>117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8" name="Check Box 68">
              <controlPr defaultSize="0" autoFill="0" autoLine="0" autoPict="0">
                <anchor moveWithCells="1">
                  <from>
                    <xdr:col>7</xdr:col>
                    <xdr:colOff>66675</xdr:colOff>
                    <xdr:row>81</xdr:row>
                    <xdr:rowOff>133350</xdr:rowOff>
                  </from>
                  <to>
                    <xdr:col>8</xdr:col>
                    <xdr:colOff>19050</xdr:colOff>
                    <xdr:row>82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9" name="Group Box 69">
              <controlPr defaultSize="0" autoFill="0" autoPict="0">
                <anchor moveWithCells="1">
                  <from>
                    <xdr:col>8</xdr:col>
                    <xdr:colOff>28575</xdr:colOff>
                    <xdr:row>89</xdr:row>
                    <xdr:rowOff>0</xdr:rowOff>
                  </from>
                  <to>
                    <xdr:col>15</xdr:col>
                    <xdr:colOff>314325</xdr:colOff>
                    <xdr:row>90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0" name="Group Box 71">
              <controlPr defaultSize="0" autoFill="0" autoPict="0">
                <anchor moveWithCells="1">
                  <from>
                    <xdr:col>8</xdr:col>
                    <xdr:colOff>28575</xdr:colOff>
                    <xdr:row>143</xdr:row>
                    <xdr:rowOff>0</xdr:rowOff>
                  </from>
                  <to>
                    <xdr:col>15</xdr:col>
                    <xdr:colOff>323850</xdr:colOff>
                    <xdr:row>144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1" name="Check Box 56">
              <controlPr defaultSize="0" autoFill="0" autoLine="0" autoPict="0">
                <anchor moveWithCells="1">
                  <from>
                    <xdr:col>7</xdr:col>
                    <xdr:colOff>76200</xdr:colOff>
                    <xdr:row>135</xdr:row>
                    <xdr:rowOff>57150</xdr:rowOff>
                  </from>
                  <to>
                    <xdr:col>8</xdr:col>
                    <xdr:colOff>28575</xdr:colOff>
                    <xdr:row>135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2" name="Check Box 70">
              <controlPr defaultSize="0" autoFill="0" autoLine="0" autoPict="0">
                <anchor moveWithCells="1">
                  <from>
                    <xdr:col>7</xdr:col>
                    <xdr:colOff>66675</xdr:colOff>
                    <xdr:row>139</xdr:row>
                    <xdr:rowOff>133350</xdr:rowOff>
                  </from>
                  <to>
                    <xdr:col>8</xdr:col>
                    <xdr:colOff>19050</xdr:colOff>
                    <xdr:row>140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3" name="Check Box 72">
              <controlPr defaultSize="0" autoFill="0" autoLine="0" autoPict="0">
                <anchor moveWithCells="1">
                  <from>
                    <xdr:col>7</xdr:col>
                    <xdr:colOff>66675</xdr:colOff>
                    <xdr:row>69</xdr:row>
                    <xdr:rowOff>219075</xdr:rowOff>
                  </from>
                  <to>
                    <xdr:col>8</xdr:col>
                    <xdr:colOff>9525</xdr:colOff>
                    <xdr:row>70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4" name="Check Box 63">
              <controlPr defaultSize="0" autoFill="0" autoLine="0" autoPict="0">
                <anchor moveWithCells="1">
                  <from>
                    <xdr:col>7</xdr:col>
                    <xdr:colOff>66675</xdr:colOff>
                    <xdr:row>122</xdr:row>
                    <xdr:rowOff>238125</xdr:rowOff>
                  </from>
                  <to>
                    <xdr:col>8</xdr:col>
                    <xdr:colOff>9525</xdr:colOff>
                    <xdr:row>123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5" name="Check Box 73">
              <controlPr defaultSize="0" autoFill="0" autoLine="0" autoPict="0">
                <anchor moveWithCells="1">
                  <from>
                    <xdr:col>7</xdr:col>
                    <xdr:colOff>66675</xdr:colOff>
                    <xdr:row>126</xdr:row>
                    <xdr:rowOff>238125</xdr:rowOff>
                  </from>
                  <to>
                    <xdr:col>8</xdr:col>
                    <xdr:colOff>9525</xdr:colOff>
                    <xdr:row>127</xdr:row>
                    <xdr:rowOff>123825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9" id="{FF25ECEE-4A86-4E73-ACB4-A7C9A73B88FD}">
            <xm:f>マスタ用!$H$3=TRUE</xm:f>
            <x14:dxf>
              <fill>
                <patternFill>
                  <bgColor theme="0"/>
                </patternFill>
              </fill>
            </x14:dxf>
          </x14:cfRule>
          <x14:cfRule type="expression" priority="130" id="{27EF7F80-6438-4C7D-8E32-5F732D01E1B5}">
            <xm:f>マスタ用!$H$2=TRUE</xm:f>
            <x14:dxf>
              <fill>
                <patternFill>
                  <bgColor theme="0"/>
                </patternFill>
              </fill>
            </x14:dxf>
          </x14:cfRule>
          <xm:sqref>C15</xm:sqref>
        </x14:conditionalFormatting>
        <x14:conditionalFormatting xmlns:xm="http://schemas.microsoft.com/office/excel/2006/main">
          <x14:cfRule type="expression" priority="45" id="{39FFA5FF-37F3-41C3-9912-61FB13DD5A37}">
            <xm:f>マスタ用!$H$4=TRUE</xm:f>
            <x14:dxf>
              <font>
                <color theme="0"/>
              </font>
              <fill>
                <patternFill>
                  <bgColor rgb="FFFFFF00"/>
                </patternFill>
              </fill>
            </x14:dxf>
          </x14:cfRule>
          <x14:cfRule type="expression" priority="108" id="{7ECAE1BB-4D6E-4CF9-B1AA-AEA4305C3DCC}">
            <xm:f>マスタ用!$H$3=TRUE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m:sqref>H97:H98</xm:sqref>
        </x14:conditionalFormatting>
        <x14:conditionalFormatting xmlns:xm="http://schemas.microsoft.com/office/excel/2006/main">
          <x14:cfRule type="expression" priority="127" id="{63FB3DF7-AB1D-4FD0-8D86-511D213F14AC}">
            <xm:f>マスタ用!$H$3=TRUE</xm:f>
            <x14:dxf>
              <fill>
                <patternFill>
                  <bgColor theme="0"/>
                </patternFill>
              </fill>
            </x14:dxf>
          </x14:cfRule>
          <x14:cfRule type="expression" priority="128" id="{0742C92F-069E-4BA2-A196-9D74CBE586A4}">
            <xm:f>マスタ用!$H$2=TRUE</xm:f>
            <x14:dxf>
              <fill>
                <patternFill>
                  <bgColor theme="0"/>
                </patternFill>
              </fill>
            </x14:dxf>
          </x14:cfRule>
          <xm:sqref>M15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3000000}">
          <x14:formula1>
            <xm:f>マスタ用!$C$2:$C$3</xm:f>
          </x14:formula1>
          <xm:sqref>G17:J18 G40:J41 H94:K95</xm:sqref>
        </x14:dataValidation>
        <x14:dataValidation type="list" allowBlank="1" showInputMessage="1" showErrorMessage="1" xr:uid="{00000000-0002-0000-0000-000004000000}">
          <x14:formula1>
            <xm:f>マスタ用!$D$2:$D$13</xm:f>
          </x14:formula1>
          <xm:sqref>M17:O18 M40:O41 M94:P95</xm:sqref>
        </x14:dataValidation>
        <x14:dataValidation type="list" allowBlank="1" showInputMessage="1" showErrorMessage="1" xr:uid="{00000000-0002-0000-0000-000005000000}">
          <x14:formula1>
            <xm:f>マスタ用!$E$2:$E$32</xm:f>
          </x14:formula1>
          <xm:sqref>R17:T18 R40:T41</xm:sqref>
        </x14:dataValidation>
        <x14:dataValidation type="list" allowBlank="1" showInputMessage="1" showErrorMessage="1" xr:uid="{00000000-0002-0000-0000-000006000000}">
          <x14:formula1>
            <xm:f>マスタ用!$B$2:$B$48</xm:f>
          </x14:formula1>
          <xm:sqref>W24:AG24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55"/>
  <sheetViews>
    <sheetView topLeftCell="A31" workbookViewId="0">
      <selection activeCell="D54" sqref="D54"/>
    </sheetView>
  </sheetViews>
  <sheetFormatPr defaultRowHeight="13.5" x14ac:dyDescent="0.15"/>
  <cols>
    <col min="1" max="1" width="24.625" customWidth="1"/>
    <col min="2" max="2" width="18.625" customWidth="1"/>
    <col min="3" max="3" width="17" customWidth="1"/>
    <col min="4" max="4" width="37.125" customWidth="1"/>
  </cols>
  <sheetData>
    <row r="1" spans="1:5" ht="18.75" x14ac:dyDescent="0.15">
      <c r="A1" s="99" t="s">
        <v>178</v>
      </c>
      <c r="B1" s="100" t="s">
        <v>179</v>
      </c>
      <c r="C1" s="101" t="s">
        <v>180</v>
      </c>
      <c r="D1" s="102" t="s">
        <v>181</v>
      </c>
    </row>
    <row r="2" spans="1:5" ht="19.5" x14ac:dyDescent="0.15">
      <c r="A2" s="103" t="s">
        <v>182</v>
      </c>
      <c r="B2" s="104" t="s">
        <v>183</v>
      </c>
      <c r="C2" s="105"/>
      <c r="D2" s="106" t="s">
        <v>184</v>
      </c>
      <c r="E2" s="116" t="s">
        <v>220</v>
      </c>
    </row>
    <row r="3" spans="1:5" ht="19.5" x14ac:dyDescent="0.15">
      <c r="A3" s="103" t="s">
        <v>182</v>
      </c>
      <c r="B3" s="104" t="s">
        <v>185</v>
      </c>
      <c r="C3" s="105"/>
      <c r="D3" s="106" t="s">
        <v>237</v>
      </c>
      <c r="E3" s="117" t="s">
        <v>220</v>
      </c>
    </row>
    <row r="4" spans="1:5" ht="19.5" x14ac:dyDescent="0.15">
      <c r="A4" s="103" t="s">
        <v>182</v>
      </c>
      <c r="B4" s="104" t="s">
        <v>186</v>
      </c>
      <c r="C4" s="105"/>
      <c r="D4" s="106" t="s">
        <v>236</v>
      </c>
      <c r="E4" s="117" t="s">
        <v>220</v>
      </c>
    </row>
    <row r="5" spans="1:5" ht="19.5" x14ac:dyDescent="0.15">
      <c r="A5" s="107" t="s">
        <v>187</v>
      </c>
      <c r="B5" s="108" t="s">
        <v>221</v>
      </c>
      <c r="C5" s="109"/>
      <c r="D5" s="110" t="str">
        <f>IF(マスタ用!H2=TRUE,"○","×")</f>
        <v>×</v>
      </c>
    </row>
    <row r="6" spans="1:5" ht="19.5" x14ac:dyDescent="0.15">
      <c r="A6" s="107" t="s">
        <v>187</v>
      </c>
      <c r="B6" s="108" t="s">
        <v>222</v>
      </c>
      <c r="C6" s="109"/>
      <c r="D6" s="110" t="str">
        <f>IF(マスタ用!H3=TRUE,"○","×")</f>
        <v>×</v>
      </c>
    </row>
    <row r="7" spans="1:5" ht="19.5" x14ac:dyDescent="0.15">
      <c r="A7" s="107" t="s">
        <v>188</v>
      </c>
      <c r="B7" s="108" t="s">
        <v>188</v>
      </c>
      <c r="C7" s="109" t="s">
        <v>189</v>
      </c>
      <c r="D7" s="110" t="str">
        <f>IF(申込書!G17&lt;&gt;"",申込書!G17,"")</f>
        <v/>
      </c>
    </row>
    <row r="8" spans="1:5" ht="18.75" x14ac:dyDescent="0.15">
      <c r="A8" s="111" t="s">
        <v>188</v>
      </c>
      <c r="B8" s="108" t="s">
        <v>188</v>
      </c>
      <c r="C8" s="109" t="s">
        <v>190</v>
      </c>
      <c r="D8" s="110" t="str">
        <f>IF(申込書!M17&lt;&gt;"",申込書!M17,"")</f>
        <v/>
      </c>
    </row>
    <row r="9" spans="1:5" ht="18.75" x14ac:dyDescent="0.15">
      <c r="A9" s="111" t="s">
        <v>188</v>
      </c>
      <c r="B9" s="108" t="s">
        <v>188</v>
      </c>
      <c r="C9" s="109" t="s">
        <v>191</v>
      </c>
      <c r="D9" s="110" t="str">
        <f>IF(申込書!R17&lt;&gt;"",申込書!R17,"")</f>
        <v/>
      </c>
    </row>
    <row r="10" spans="1:5" ht="18.75" x14ac:dyDescent="0.15">
      <c r="A10" s="111" t="s">
        <v>192</v>
      </c>
      <c r="B10" s="108" t="s">
        <v>193</v>
      </c>
      <c r="C10" s="109" t="s">
        <v>194</v>
      </c>
      <c r="D10" s="110" t="str">
        <f>IF(申込書!G21&lt;&gt;"",申込書!G21,"")</f>
        <v/>
      </c>
    </row>
    <row r="11" spans="1:5" ht="18.75" x14ac:dyDescent="0.15">
      <c r="A11" s="111" t="s">
        <v>192</v>
      </c>
      <c r="B11" s="108" t="s">
        <v>193</v>
      </c>
      <c r="C11" s="109"/>
      <c r="D11" s="110" t="str">
        <f>IF(申込書!G22&lt;&gt;"",申込書!G22,"")</f>
        <v/>
      </c>
    </row>
    <row r="12" spans="1:5" ht="18.75" x14ac:dyDescent="0.15">
      <c r="A12" s="111" t="s">
        <v>192</v>
      </c>
      <c r="B12" s="108" t="s">
        <v>195</v>
      </c>
      <c r="C12" s="109" t="s">
        <v>196</v>
      </c>
      <c r="D12" s="110" t="str">
        <f>IF(申込書!J24&lt;&gt;"",申込書!J24,"")</f>
        <v/>
      </c>
    </row>
    <row r="13" spans="1:5" ht="18.75" x14ac:dyDescent="0.15">
      <c r="A13" s="111" t="s">
        <v>192</v>
      </c>
      <c r="B13" s="108" t="s">
        <v>195</v>
      </c>
      <c r="C13" s="109" t="s">
        <v>197</v>
      </c>
      <c r="D13" s="110" t="str">
        <f>IF(申込書!W24&lt;&gt;"",申込書!W24,"")</f>
        <v/>
      </c>
    </row>
    <row r="14" spans="1:5" ht="18.75" x14ac:dyDescent="0.15">
      <c r="A14" s="111" t="s">
        <v>192</v>
      </c>
      <c r="B14" s="108" t="s">
        <v>195</v>
      </c>
      <c r="C14" s="109" t="s">
        <v>198</v>
      </c>
      <c r="D14" s="110" t="str">
        <f>IF(申込書!J25&lt;&gt;"",申込書!J25,"")</f>
        <v/>
      </c>
    </row>
    <row r="15" spans="1:5" ht="18.75" x14ac:dyDescent="0.15">
      <c r="A15" s="111" t="s">
        <v>192</v>
      </c>
      <c r="B15" s="108" t="s">
        <v>195</v>
      </c>
      <c r="C15" s="109" t="s">
        <v>199</v>
      </c>
      <c r="D15" s="110" t="str">
        <f>IF(申込書!J26&lt;&gt;"",申込書!J26,"")</f>
        <v/>
      </c>
    </row>
    <row r="16" spans="1:5" ht="18.75" x14ac:dyDescent="0.15">
      <c r="A16" s="111" t="s">
        <v>192</v>
      </c>
      <c r="B16" s="108" t="s">
        <v>200</v>
      </c>
      <c r="C16" s="109"/>
      <c r="D16" s="110" t="str">
        <f>IF(申込書!G27&lt;&gt;"",申込書!G27,"")</f>
        <v/>
      </c>
    </row>
    <row r="17" spans="1:8" ht="18.75" x14ac:dyDescent="0.15">
      <c r="A17" s="111" t="s">
        <v>192</v>
      </c>
      <c r="B17" s="108" t="s">
        <v>201</v>
      </c>
      <c r="C17" s="109"/>
      <c r="D17" s="112" t="str">
        <f>+IF(申込書!W27&lt;&gt;"",申込書!W27,"")</f>
        <v/>
      </c>
    </row>
    <row r="18" spans="1:8" ht="18.75" x14ac:dyDescent="0.15">
      <c r="A18" s="111" t="s">
        <v>192</v>
      </c>
      <c r="B18" s="108" t="s">
        <v>202</v>
      </c>
      <c r="C18" s="109" t="s">
        <v>203</v>
      </c>
      <c r="D18" s="112" t="str">
        <f>+IF(申込書!J28&lt;&gt;"",申込書!J28,"")</f>
        <v/>
      </c>
    </row>
    <row r="19" spans="1:8" ht="18.75" x14ac:dyDescent="0.15">
      <c r="A19" s="111" t="s">
        <v>192</v>
      </c>
      <c r="B19" s="108" t="s">
        <v>202</v>
      </c>
      <c r="C19" s="109" t="s">
        <v>204</v>
      </c>
      <c r="D19" s="112" t="str">
        <f>+IF(申込書!J29&lt;&gt;"",申込書!J29,"")</f>
        <v/>
      </c>
    </row>
    <row r="20" spans="1:8" ht="18.75" x14ac:dyDescent="0.15">
      <c r="A20" s="111" t="s">
        <v>192</v>
      </c>
      <c r="B20" s="108" t="s">
        <v>202</v>
      </c>
      <c r="C20" s="109" t="s">
        <v>205</v>
      </c>
      <c r="D20" s="112" t="str">
        <f>+IF(申込書!X29&lt;&gt;"",申込書!X29,"")</f>
        <v/>
      </c>
    </row>
    <row r="21" spans="1:8" ht="18.75" x14ac:dyDescent="0.15">
      <c r="A21" s="111" t="s">
        <v>192</v>
      </c>
      <c r="B21" s="108" t="s">
        <v>202</v>
      </c>
      <c r="C21" s="109" t="s">
        <v>206</v>
      </c>
      <c r="D21" s="112" t="str">
        <f>+IF(申込書!AC29&lt;&gt;"",申込書!AC29,"")</f>
        <v/>
      </c>
    </row>
    <row r="22" spans="1:8" ht="18.75" x14ac:dyDescent="0.15">
      <c r="A22" s="111" t="s">
        <v>192</v>
      </c>
      <c r="B22" s="108" t="s">
        <v>202</v>
      </c>
      <c r="C22" s="109" t="s">
        <v>207</v>
      </c>
      <c r="D22" s="112" t="str">
        <f>+IF(申込書!X28&lt;&gt;"",申込書!X28,"")</f>
        <v/>
      </c>
    </row>
    <row r="23" spans="1:8" ht="18.75" x14ac:dyDescent="0.15">
      <c r="A23" s="111" t="s">
        <v>192</v>
      </c>
      <c r="B23" s="113" t="s">
        <v>202</v>
      </c>
      <c r="C23" s="109" t="s">
        <v>208</v>
      </c>
      <c r="D23" s="112" t="str">
        <f>+IF(申込書!AC28&lt;&gt;"",申込書!AC28,"")</f>
        <v/>
      </c>
    </row>
    <row r="24" spans="1:8" ht="18.75" x14ac:dyDescent="0.15">
      <c r="A24" s="111" t="s">
        <v>192</v>
      </c>
      <c r="B24" s="113" t="s">
        <v>209</v>
      </c>
      <c r="C24" s="109"/>
      <c r="D24" s="112" t="str">
        <f>+IF(申込書!G31&lt;&gt;"",申込書!G31,"")</f>
        <v/>
      </c>
    </row>
    <row r="25" spans="1:8" ht="18.75" x14ac:dyDescent="0.15">
      <c r="A25" s="111" t="s">
        <v>223</v>
      </c>
      <c r="B25" s="114" t="s">
        <v>210</v>
      </c>
      <c r="C25" s="109" t="s">
        <v>189</v>
      </c>
      <c r="D25" s="112" t="str">
        <f>IF(申込書!G40="","",申込書!G40*1)</f>
        <v/>
      </c>
    </row>
    <row r="26" spans="1:8" ht="18.75" x14ac:dyDescent="0.15">
      <c r="A26" s="111" t="s">
        <v>223</v>
      </c>
      <c r="B26" s="114" t="s">
        <v>210</v>
      </c>
      <c r="C26" s="109" t="s">
        <v>190</v>
      </c>
      <c r="D26" s="112" t="str">
        <f>IF(申込書!M40="","",申込書!M40*1)</f>
        <v/>
      </c>
    </row>
    <row r="27" spans="1:8" ht="18.75" x14ac:dyDescent="0.15">
      <c r="A27" s="111" t="s">
        <v>223</v>
      </c>
      <c r="B27" s="108" t="s">
        <v>210</v>
      </c>
      <c r="C27" s="109" t="s">
        <v>211</v>
      </c>
      <c r="D27" s="112" t="str">
        <f>IF(申込書!R40="","",申込書!R40*1)</f>
        <v/>
      </c>
    </row>
    <row r="28" spans="1:8" ht="18.75" x14ac:dyDescent="0.15">
      <c r="A28" s="111" t="s">
        <v>162</v>
      </c>
      <c r="B28" s="108"/>
      <c r="C28" s="109" t="s">
        <v>189</v>
      </c>
      <c r="D28" s="112" t="str">
        <f>IF(申込書!H94="","",申込書!H94*1)</f>
        <v/>
      </c>
      <c r="H28" t="str">
        <f>+IF(AND(申込書!H51=TRUE,申込書!H118=TRUE),"NG",IF(申込書!H51=TRUE,"申込",IF(申込書!H118=TRUE,"解約","×")))</f>
        <v>×</v>
      </c>
    </row>
    <row r="29" spans="1:8" ht="18.75" x14ac:dyDescent="0.15">
      <c r="A29" s="111" t="s">
        <v>162</v>
      </c>
      <c r="B29" s="108"/>
      <c r="C29" s="109" t="s">
        <v>190</v>
      </c>
      <c r="D29" s="112" t="str">
        <f>IF(申込書!M94="","",申込書!M94*1)</f>
        <v/>
      </c>
    </row>
    <row r="30" spans="1:8" ht="18.75" x14ac:dyDescent="0.15">
      <c r="A30" s="111" t="s">
        <v>162</v>
      </c>
      <c r="B30" s="108"/>
      <c r="C30" s="109" t="s">
        <v>211</v>
      </c>
      <c r="D30" s="112" t="s">
        <v>224</v>
      </c>
    </row>
    <row r="31" spans="1:8" ht="18.75" x14ac:dyDescent="0.15">
      <c r="A31" s="111" t="s">
        <v>212</v>
      </c>
      <c r="B31" s="108" t="s">
        <v>212</v>
      </c>
      <c r="C31" s="109"/>
      <c r="D31" s="112" t="str">
        <f>+IF(マスタ用!H4=TRUE,"○","×")</f>
        <v>×</v>
      </c>
    </row>
    <row r="32" spans="1:8" ht="18.75" x14ac:dyDescent="0.15">
      <c r="A32" s="111" t="s">
        <v>13</v>
      </c>
      <c r="B32" s="114"/>
      <c r="C32" s="109"/>
      <c r="D32" s="112" t="str">
        <f>+IF(申込書!I35&lt;&gt;"",申込書!I35,"")</f>
        <v/>
      </c>
    </row>
    <row r="33" spans="1:4" ht="18.75" x14ac:dyDescent="0.15">
      <c r="A33" s="111" t="s">
        <v>13</v>
      </c>
      <c r="B33" s="114"/>
      <c r="C33" s="109"/>
      <c r="D33" s="112" t="str">
        <f>+IF(申込書!T35&lt;&gt;"",申込書!T35,"")</f>
        <v/>
      </c>
    </row>
    <row r="34" spans="1:4" ht="18.75" x14ac:dyDescent="0.15">
      <c r="A34" s="115" t="s">
        <v>213</v>
      </c>
      <c r="B34" s="114"/>
      <c r="C34" s="109"/>
      <c r="D34" s="112" t="str">
        <f>+IF(AND(申込書!H52=TRUE,申込書!H108=TRUE),"NG",IF(申込書!H52=TRUE,"申込",IF(申込書!H108=TRUE,"解約","×")))</f>
        <v>×</v>
      </c>
    </row>
    <row r="35" spans="1:4" ht="18.75" x14ac:dyDescent="0.15">
      <c r="A35" s="115" t="s">
        <v>215</v>
      </c>
      <c r="B35" s="114"/>
      <c r="C35" s="109"/>
      <c r="D35" s="112" t="str">
        <f>+IF(AND(申込書!H54=TRUE,申込書!H110=TRUE),"NG",IF(申込書!H54=TRUE,"申込",IF(申込書!H110=TRUE,"解約","×")))</f>
        <v>×</v>
      </c>
    </row>
    <row r="36" spans="1:4" ht="18.75" x14ac:dyDescent="0.15">
      <c r="A36" s="115" t="s">
        <v>214</v>
      </c>
      <c r="B36" s="114"/>
      <c r="C36" s="109"/>
      <c r="D36" s="112" t="str">
        <f>+IF(AND(申込書!H56=TRUE,申込書!H112=TRUE),"NG",IF(申込書!H56=TRUE,"申込",IF(申込書!H112=TRUE,"解約","×")))</f>
        <v>×</v>
      </c>
    </row>
    <row r="37" spans="1:4" ht="18.75" x14ac:dyDescent="0.15">
      <c r="A37" s="115" t="s">
        <v>217</v>
      </c>
      <c r="B37" s="114"/>
      <c r="C37" s="109"/>
      <c r="D37" s="112" t="str">
        <f>+IF(AND(申込書!H61=TRUE,申込書!H117=TRUE),"NG",IF(申込書!H61=TRUE,"申込",IF(申込書!H117=TRUE,"解約","×")))</f>
        <v>×</v>
      </c>
    </row>
    <row r="38" spans="1:4" ht="18.75" x14ac:dyDescent="0.15">
      <c r="A38" s="115" t="s">
        <v>228</v>
      </c>
      <c r="B38" s="114"/>
      <c r="C38" s="109"/>
      <c r="D38" s="112" t="str">
        <f>+IF(AND(申込書!H65=TRUE,申込書!H121=TRUE),"NG",IF(申込書!H65=TRUE,"申込",IF(申込書!H121=TRUE,"解約","×")))</f>
        <v>×</v>
      </c>
    </row>
    <row r="39" spans="1:4" ht="18.75" x14ac:dyDescent="0.15">
      <c r="A39" s="132" t="s">
        <v>216</v>
      </c>
      <c r="B39" s="133"/>
      <c r="C39" s="105"/>
      <c r="D39" s="134" t="s">
        <v>240</v>
      </c>
    </row>
    <row r="40" spans="1:4" ht="18.75" x14ac:dyDescent="0.15">
      <c r="A40" s="115" t="s">
        <v>225</v>
      </c>
      <c r="B40" s="114"/>
      <c r="C40" s="109"/>
      <c r="D40" s="112" t="str">
        <f>+IF(AND(申込書!H49=TRUE,申込書!H105=TRUE),"NG",IF(申込書!H49=TRUE,"申込",IF(申込書!H105=TRUE,"解約","×")))</f>
        <v>×</v>
      </c>
    </row>
    <row r="41" spans="1:4" ht="18.75" x14ac:dyDescent="0.15">
      <c r="A41" s="115"/>
      <c r="B41" s="114" t="s">
        <v>226</v>
      </c>
      <c r="C41" s="109"/>
      <c r="D41" s="112" t="str">
        <f>+IF(AND(申込書!I51=TRUE,申込書!M51=TRUE),"NG",IF(申込書!I51=TRUE,"50項目",IF(申込書!M51=TRUE,"100項目","×")))</f>
        <v>×</v>
      </c>
    </row>
    <row r="42" spans="1:4" ht="18.75" x14ac:dyDescent="0.15">
      <c r="A42" s="115" t="s">
        <v>218</v>
      </c>
      <c r="B42" s="114"/>
      <c r="C42" s="109"/>
      <c r="D42" s="112" t="str">
        <f>+IF(AND(申込書!H75=TRUE,申込書!H133=TRUE),"NG",IF(申込書!H75=TRUE,"申込",IF(申込書!H133=TRUE,"解約","×")))</f>
        <v>×</v>
      </c>
    </row>
    <row r="43" spans="1:4" ht="18.75" x14ac:dyDescent="0.15">
      <c r="A43" s="115"/>
      <c r="B43" s="114" t="s">
        <v>226</v>
      </c>
      <c r="C43" s="109"/>
      <c r="D43" s="112" t="str">
        <f>+IF(AND(申込書!I77=TRUE,申込書!M77=TRUE),"NG",IF(申込書!I77=TRUE,"50グループ",IF(申込書!M77=TRUE,"100グループ","×")))</f>
        <v>×</v>
      </c>
    </row>
    <row r="44" spans="1:4" ht="18.75" x14ac:dyDescent="0.15">
      <c r="A44" s="118" t="s">
        <v>219</v>
      </c>
      <c r="B44" s="119"/>
      <c r="C44" s="119"/>
      <c r="D44" s="120" t="str">
        <f>+IF(AND(申込書!H78=TRUE,申込書!H136=TRUE),"NG",IF(申込書!H78=TRUE,"申込",IF(申込書!H136=TRUE,"解約","×")))</f>
        <v>×</v>
      </c>
    </row>
    <row r="45" spans="1:4" ht="18.75" x14ac:dyDescent="0.15">
      <c r="A45" s="119"/>
      <c r="B45" s="119" t="s">
        <v>226</v>
      </c>
      <c r="C45" s="119"/>
      <c r="D45" s="112" t="str">
        <f>+IF(AND(申込書!I80=TRUE,申込書!M80=FALSE,申込書!I81=FALSE,申込書!M81=FALSE),"20ユーザ",IF(AND(申込書!I80=FALSE,申込書!M80=TRUE,申込書!I81=FALSE,申込書!M81=FALSE),"30ユーザ",IF(AND(申込書!I80=FALSE,申込書!M80=FALSE,申込書!I81=TRUE,申込書!M81=FALSE),"40ユーザ",IF(AND(申込書!I80=FALSE,申込書!M80=FALSE,申込書!I81=FALSE,申込書!M81=TRUE),"50ユーザ",IF(AND(申込書!I80=FALSE,申込書!M80=FALSE,申込書!I81=FALSE,申込書!M81=FALSE),"×","NG")))))</f>
        <v>×</v>
      </c>
    </row>
    <row r="46" spans="1:4" ht="18.75" x14ac:dyDescent="0.15">
      <c r="A46" s="115" t="s">
        <v>244</v>
      </c>
      <c r="B46" s="114"/>
      <c r="C46" s="109"/>
      <c r="D46" s="112" t="str">
        <f>+IF(AND(申込書!H67=TRUE,申込書!H123=TRUE),"NG",IF(申込書!H67=TRUE,"申込",IF(申込書!H123=TRUE,"解約","×")))</f>
        <v>×</v>
      </c>
    </row>
    <row r="47" spans="1:4" ht="18.75" x14ac:dyDescent="0.15">
      <c r="A47" s="115" t="s">
        <v>244</v>
      </c>
      <c r="B47" s="119" t="s">
        <v>245</v>
      </c>
      <c r="C47" s="119"/>
      <c r="D47" s="112" t="str">
        <f>IF(AND(申込書!H67=TRUE,申込書!H123=TRUE),"NG",IF(AND(申込書!H67=TRUE,申込書!N69&lt;&gt;""),申込書!N69,IF(AND(申込書!H123=TRUE,申込書!N126&lt;&gt;""),申込書!N126,"×")))</f>
        <v>×</v>
      </c>
    </row>
    <row r="48" spans="1:4" ht="18.75" x14ac:dyDescent="0.15">
      <c r="A48" s="115" t="s">
        <v>254</v>
      </c>
      <c r="B48" s="119"/>
      <c r="C48" s="119"/>
      <c r="D48" s="112" t="str">
        <f>IF(AND(申込書!H58=TRUE,申込書!H114=TRUE),"NG",IF(申込書!H58=TRUE,"申込",IF(申込書!H114=TRUE,"解約","×")))</f>
        <v>×</v>
      </c>
    </row>
    <row r="49" spans="1:4" ht="18.75" x14ac:dyDescent="0.15">
      <c r="A49" s="111" t="s">
        <v>261</v>
      </c>
      <c r="D49" s="112" t="str">
        <f>+IF(AND(申込書!H63=TRUE,申込書!H119=TRUE),"NG",IF(申込書!H63=TRUE,"申込",IF(申込書!H119=TRUE,"解約","×")))</f>
        <v>×</v>
      </c>
    </row>
    <row r="50" spans="1:4" ht="18.75" x14ac:dyDescent="0.15">
      <c r="A50" s="117" t="s">
        <v>272</v>
      </c>
      <c r="B50" s="117"/>
      <c r="C50" s="117"/>
      <c r="D50" s="181" t="str">
        <f>IF(AND(申込書!H82=TRUE,申込書!H140=TRUE),"NG",IF(申込書!H82=TRUE,"申込",IF(申込書!H140=TRUE,"解約","×")))</f>
        <v>×</v>
      </c>
    </row>
    <row r="51" spans="1:4" ht="18.75" x14ac:dyDescent="0.15">
      <c r="A51" s="117" t="s">
        <v>272</v>
      </c>
      <c r="B51" s="117" t="s">
        <v>273</v>
      </c>
      <c r="C51" s="117"/>
      <c r="D51" s="181" t="str">
        <f>IF(AND(申込書!H82=TRUE,申込書!H140=TRUE),"NG",IF(AND(申込書!H82=TRUE,申込書!K90&lt;&gt;""),申込書!K90,IF(AND(申込書!H140=TRUE,申込書!K144&lt;&gt;""),申込書!K144,"×")))</f>
        <v>×</v>
      </c>
    </row>
    <row r="52" spans="1:4" ht="18.75" x14ac:dyDescent="0.15">
      <c r="A52" s="108" t="s">
        <v>283</v>
      </c>
      <c r="B52" s="117"/>
      <c r="C52" s="117"/>
      <c r="D52" s="112" t="str">
        <f>IF(AND(申込書!H70=TRUE,申込書!H127=TRUE),"NG",IF(申込書!H70=TRUE,"申込",IF(申込書!H127=TRUE,"解約","×")))</f>
        <v>×</v>
      </c>
    </row>
    <row r="53" spans="1:4" ht="18.75" x14ac:dyDescent="0.15">
      <c r="A53" s="108" t="s">
        <v>283</v>
      </c>
      <c r="B53" s="117" t="s">
        <v>284</v>
      </c>
      <c r="C53" s="117"/>
      <c r="D53" s="112" t="str">
        <f>IF(AND(申込書!H70=TRUE,申込書!H127=TRUE),"NG",IF(AND(申込書!H70=TRUE,申込書!N72&lt;&gt;""),申込書!N72,IF(AND(申込書!H127=TRUE,申込書!N130&lt;&gt;""),申込書!N130,"×")))</f>
        <v>×</v>
      </c>
    </row>
    <row r="54" spans="1:4" ht="18.75" x14ac:dyDescent="0.15">
      <c r="A54" s="117" t="s">
        <v>244</v>
      </c>
      <c r="B54" s="117" t="s">
        <v>289</v>
      </c>
      <c r="C54" s="117"/>
      <c r="D54" s="112" t="str">
        <f>IF(AND(申込書!H67=TRUE,申込書!H123=TRUE),"NG",IF(AND(申込書!H70=TRUE,申込書!H127=TRUE),"NG",IF(AND(申込書!H123=TRUE,申込書!H131&lt;&gt;""),申込書!H131,IF(AND(申込書!H127=TRUE,申込書!H131&lt;&gt;""),申込書!H131,"×"))))</f>
        <v>×</v>
      </c>
    </row>
    <row r="55" spans="1:4" ht="18.75" x14ac:dyDescent="0.15">
      <c r="A55" s="117" t="s">
        <v>244</v>
      </c>
      <c r="B55" s="117" t="s">
        <v>290</v>
      </c>
      <c r="C55" s="117"/>
      <c r="D55" s="112" t="str">
        <f>IF(AND(申込書!H67=TRUE,申込書!H123=TRUE),"NG",IF(AND(申込書!H70=TRUE,申込書!H127=TRUE),"NG",IF(AND(申込書!H67=TRUE,申込書!H73&lt;&gt;""),申込書!H73,IF(AND(申込書!H70=TRUE,申込書!H73&lt;&gt;""),申込書!H73,"×"))))</f>
        <v>×</v>
      </c>
    </row>
  </sheetData>
  <phoneticPr fontId="1"/>
  <hyperlinks>
    <hyperlink ref="D21" r:id="rId1" display="rak@rakus.co.jp" xr:uid="{00000000-0004-0000-01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L48"/>
  <sheetViews>
    <sheetView topLeftCell="A20" workbookViewId="0">
      <selection activeCell="A30" sqref="A30"/>
    </sheetView>
  </sheetViews>
  <sheetFormatPr defaultRowHeight="13.5" x14ac:dyDescent="0.15"/>
  <cols>
    <col min="7" max="7" width="12.25" bestFit="1" customWidth="1"/>
  </cols>
  <sheetData>
    <row r="1" spans="1:12" ht="16.5" x14ac:dyDescent="0.3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9"/>
    </row>
    <row r="2" spans="1:12" ht="16.5" x14ac:dyDescent="0.35">
      <c r="A2" s="48"/>
      <c r="B2" s="50" t="s">
        <v>63</v>
      </c>
      <c r="C2" s="50">
        <f ca="1">+YEAR(TODAY())</f>
        <v>2024</v>
      </c>
      <c r="D2" s="51" t="s">
        <v>64</v>
      </c>
      <c r="E2" s="51" t="s">
        <v>64</v>
      </c>
      <c r="F2" s="48"/>
      <c r="G2" s="48" t="s">
        <v>67</v>
      </c>
      <c r="H2" s="48" t="b">
        <v>0</v>
      </c>
      <c r="I2" s="51" t="s">
        <v>64</v>
      </c>
      <c r="J2" s="48">
        <v>2</v>
      </c>
      <c r="K2" s="48">
        <v>3</v>
      </c>
      <c r="L2" s="49"/>
    </row>
    <row r="3" spans="1:12" ht="16.5" x14ac:dyDescent="0.35">
      <c r="A3" s="48"/>
      <c r="B3" s="50" t="s">
        <v>65</v>
      </c>
      <c r="C3" s="50">
        <f ca="1">+YEAR(TODAY())+1</f>
        <v>2025</v>
      </c>
      <c r="D3" s="51" t="s">
        <v>66</v>
      </c>
      <c r="E3" s="51" t="s">
        <v>66</v>
      </c>
      <c r="F3" s="48"/>
      <c r="G3" s="48" t="s">
        <v>70</v>
      </c>
      <c r="H3" s="48" t="b">
        <v>0</v>
      </c>
      <c r="I3" s="51" t="s">
        <v>66</v>
      </c>
      <c r="J3" s="48">
        <v>3</v>
      </c>
      <c r="K3" s="48">
        <v>4</v>
      </c>
      <c r="L3" s="49"/>
    </row>
    <row r="4" spans="1:12" ht="16.5" x14ac:dyDescent="0.35">
      <c r="A4" s="48"/>
      <c r="B4" s="50" t="s">
        <v>68</v>
      </c>
      <c r="C4" s="51"/>
      <c r="D4" s="51" t="s">
        <v>69</v>
      </c>
      <c r="E4" s="51" t="s">
        <v>69</v>
      </c>
      <c r="F4" s="48"/>
      <c r="G4" s="48" t="s">
        <v>73</v>
      </c>
      <c r="H4" s="51" t="b">
        <v>0</v>
      </c>
      <c r="I4" s="51" t="s">
        <v>69</v>
      </c>
      <c r="J4" s="48">
        <v>4</v>
      </c>
      <c r="K4" s="48">
        <v>5</v>
      </c>
      <c r="L4" s="49"/>
    </row>
    <row r="5" spans="1:12" ht="16.5" x14ac:dyDescent="0.35">
      <c r="A5" s="48"/>
      <c r="B5" s="50" t="s">
        <v>71</v>
      </c>
      <c r="C5" s="51"/>
      <c r="D5" s="51" t="s">
        <v>72</v>
      </c>
      <c r="E5" s="51" t="s">
        <v>72</v>
      </c>
      <c r="F5" s="48"/>
      <c r="I5" s="51" t="s">
        <v>72</v>
      </c>
      <c r="J5" s="48">
        <v>5</v>
      </c>
      <c r="K5" s="48">
        <v>6</v>
      </c>
      <c r="L5" s="49"/>
    </row>
    <row r="6" spans="1:12" ht="16.5" x14ac:dyDescent="0.35">
      <c r="A6" s="48"/>
      <c r="B6" s="50" t="s">
        <v>74</v>
      </c>
      <c r="C6" s="51"/>
      <c r="D6" s="51" t="s">
        <v>75</v>
      </c>
      <c r="E6" s="51" t="s">
        <v>75</v>
      </c>
      <c r="F6" s="48"/>
      <c r="G6" s="48"/>
      <c r="H6" s="48"/>
      <c r="I6" s="51" t="s">
        <v>75</v>
      </c>
      <c r="J6" s="48">
        <v>6</v>
      </c>
      <c r="K6" s="48">
        <v>7</v>
      </c>
      <c r="L6" s="49"/>
    </row>
    <row r="7" spans="1:12" ht="16.5" x14ac:dyDescent="0.35">
      <c r="A7" s="48"/>
      <c r="B7" s="50" t="s">
        <v>76</v>
      </c>
      <c r="C7" s="51"/>
      <c r="D7" s="51" t="s">
        <v>77</v>
      </c>
      <c r="E7" s="51" t="s">
        <v>77</v>
      </c>
      <c r="F7" s="48"/>
      <c r="G7" s="48"/>
      <c r="H7" s="48"/>
      <c r="I7" s="51" t="s">
        <v>77</v>
      </c>
      <c r="J7" s="48">
        <v>7</v>
      </c>
      <c r="K7" s="48">
        <v>8</v>
      </c>
      <c r="L7" s="49"/>
    </row>
    <row r="8" spans="1:12" ht="16.5" x14ac:dyDescent="0.35">
      <c r="A8" s="48"/>
      <c r="B8" s="50" t="s">
        <v>78</v>
      </c>
      <c r="C8" s="51"/>
      <c r="D8" s="51" t="s">
        <v>79</v>
      </c>
      <c r="E8" s="51" t="s">
        <v>79</v>
      </c>
      <c r="F8" s="48"/>
      <c r="G8" s="48"/>
      <c r="H8" s="48"/>
      <c r="I8" s="51" t="s">
        <v>79</v>
      </c>
      <c r="J8" s="48">
        <v>8</v>
      </c>
      <c r="K8" s="48">
        <v>9</v>
      </c>
      <c r="L8" s="49"/>
    </row>
    <row r="9" spans="1:12" ht="16.5" x14ac:dyDescent="0.35">
      <c r="A9" s="48"/>
      <c r="B9" s="50" t="s">
        <v>80</v>
      </c>
      <c r="C9" s="51"/>
      <c r="D9" s="51" t="s">
        <v>81</v>
      </c>
      <c r="E9" s="51" t="s">
        <v>81</v>
      </c>
      <c r="F9" s="48"/>
      <c r="G9" s="48"/>
      <c r="H9" s="48"/>
      <c r="I9" s="51" t="s">
        <v>81</v>
      </c>
      <c r="J9" s="48">
        <v>9</v>
      </c>
      <c r="K9" s="48">
        <v>10</v>
      </c>
      <c r="L9" s="49"/>
    </row>
    <row r="10" spans="1:12" ht="16.5" x14ac:dyDescent="0.35">
      <c r="A10" s="48"/>
      <c r="B10" s="50" t="s">
        <v>82</v>
      </c>
      <c r="C10" s="51"/>
      <c r="D10" s="51" t="s">
        <v>83</v>
      </c>
      <c r="E10" s="51" t="s">
        <v>83</v>
      </c>
      <c r="F10" s="48"/>
      <c r="G10" s="48"/>
      <c r="H10" s="48"/>
      <c r="I10" s="51" t="s">
        <v>83</v>
      </c>
      <c r="J10" s="48">
        <v>10</v>
      </c>
      <c r="K10" s="48">
        <v>11</v>
      </c>
      <c r="L10" s="49"/>
    </row>
    <row r="11" spans="1:12" ht="16.5" x14ac:dyDescent="0.35">
      <c r="A11" s="48"/>
      <c r="B11" s="50" t="s">
        <v>84</v>
      </c>
      <c r="C11" s="51"/>
      <c r="D11" s="51" t="s">
        <v>85</v>
      </c>
      <c r="E11" s="51" t="s">
        <v>85</v>
      </c>
      <c r="F11" s="48"/>
      <c r="G11" s="48"/>
      <c r="H11" s="48"/>
      <c r="I11" s="51" t="s">
        <v>85</v>
      </c>
      <c r="J11" s="48">
        <v>11</v>
      </c>
      <c r="K11" s="48">
        <v>12</v>
      </c>
      <c r="L11" s="49"/>
    </row>
    <row r="12" spans="1:12" ht="16.5" x14ac:dyDescent="0.35">
      <c r="A12" s="48"/>
      <c r="B12" s="50" t="s">
        <v>86</v>
      </c>
      <c r="C12" s="51"/>
      <c r="D12" s="51" t="s">
        <v>87</v>
      </c>
      <c r="E12" s="51" t="s">
        <v>87</v>
      </c>
      <c r="F12" s="48"/>
      <c r="G12" s="48"/>
      <c r="H12" s="48"/>
      <c r="I12" s="51" t="s">
        <v>87</v>
      </c>
      <c r="J12" s="48">
        <v>12</v>
      </c>
      <c r="K12" s="48">
        <v>1</v>
      </c>
      <c r="L12" s="49"/>
    </row>
    <row r="13" spans="1:12" ht="16.5" x14ac:dyDescent="0.35">
      <c r="A13" s="48"/>
      <c r="B13" s="50" t="s">
        <v>88</v>
      </c>
      <c r="C13" s="51"/>
      <c r="D13" s="51" t="s">
        <v>89</v>
      </c>
      <c r="E13" s="51" t="s">
        <v>89</v>
      </c>
      <c r="F13" s="48"/>
      <c r="G13" s="48"/>
      <c r="H13" s="48"/>
      <c r="I13" s="51" t="s">
        <v>89</v>
      </c>
      <c r="J13" s="48">
        <v>1</v>
      </c>
      <c r="K13" s="48">
        <v>2</v>
      </c>
      <c r="L13" s="49"/>
    </row>
    <row r="14" spans="1:12" ht="16.5" x14ac:dyDescent="0.35">
      <c r="A14" s="48"/>
      <c r="B14" s="50" t="s">
        <v>90</v>
      </c>
      <c r="C14" s="51"/>
      <c r="D14" s="51"/>
      <c r="E14" s="51" t="s">
        <v>91</v>
      </c>
      <c r="F14" s="48"/>
      <c r="G14" s="48"/>
      <c r="H14" s="48"/>
      <c r="I14" s="48"/>
      <c r="J14" s="48"/>
      <c r="K14" s="48"/>
      <c r="L14" s="49"/>
    </row>
    <row r="15" spans="1:12" ht="16.5" x14ac:dyDescent="0.35">
      <c r="A15" s="48"/>
      <c r="B15" s="50" t="s">
        <v>92</v>
      </c>
      <c r="C15" s="51"/>
      <c r="D15" s="51"/>
      <c r="E15" s="51" t="s">
        <v>93</v>
      </c>
      <c r="F15" s="48"/>
      <c r="G15" s="48"/>
      <c r="H15" s="48"/>
      <c r="I15" s="48"/>
      <c r="J15" s="48"/>
      <c r="K15" s="48"/>
      <c r="L15" s="49"/>
    </row>
    <row r="16" spans="1:12" ht="16.5" x14ac:dyDescent="0.35">
      <c r="A16" s="48"/>
      <c r="B16" s="50" t="s">
        <v>94</v>
      </c>
      <c r="C16" s="51"/>
      <c r="D16" s="51"/>
      <c r="E16" s="51" t="s">
        <v>95</v>
      </c>
      <c r="F16" s="48"/>
      <c r="G16" s="48"/>
      <c r="H16" s="48"/>
      <c r="I16" s="48"/>
      <c r="J16" s="48"/>
      <c r="K16" s="48"/>
      <c r="L16" s="49"/>
    </row>
    <row r="17" spans="1:12" ht="16.5" x14ac:dyDescent="0.35">
      <c r="A17" s="48"/>
      <c r="B17" s="50" t="s">
        <v>96</v>
      </c>
      <c r="C17" s="51"/>
      <c r="D17" s="51"/>
      <c r="E17" s="51" t="s">
        <v>97</v>
      </c>
      <c r="F17" s="48"/>
      <c r="G17" s="48"/>
      <c r="H17" s="48"/>
      <c r="I17" s="48"/>
      <c r="J17" s="48"/>
      <c r="K17" s="48"/>
      <c r="L17" s="49"/>
    </row>
    <row r="18" spans="1:12" ht="16.5" x14ac:dyDescent="0.35">
      <c r="A18" s="48"/>
      <c r="B18" s="50" t="s">
        <v>98</v>
      </c>
      <c r="C18" s="51"/>
      <c r="D18" s="51"/>
      <c r="E18" s="51" t="s">
        <v>99</v>
      </c>
      <c r="F18" s="48"/>
      <c r="G18" s="48"/>
      <c r="H18" s="48"/>
      <c r="I18" s="48"/>
      <c r="J18" s="48"/>
      <c r="K18" s="48"/>
      <c r="L18" s="49"/>
    </row>
    <row r="19" spans="1:12" ht="16.5" x14ac:dyDescent="0.35">
      <c r="A19" s="48"/>
      <c r="B19" s="50" t="s">
        <v>100</v>
      </c>
      <c r="C19" s="51"/>
      <c r="D19" s="51"/>
      <c r="E19" s="51" t="s">
        <v>101</v>
      </c>
      <c r="F19" s="48"/>
      <c r="G19" s="48"/>
      <c r="H19" s="48"/>
      <c r="I19" s="48"/>
      <c r="J19" s="48"/>
      <c r="K19" s="48"/>
      <c r="L19" s="49"/>
    </row>
    <row r="20" spans="1:12" ht="16.5" x14ac:dyDescent="0.35">
      <c r="A20" s="48"/>
      <c r="B20" s="50" t="s">
        <v>102</v>
      </c>
      <c r="C20" s="51"/>
      <c r="D20" s="51"/>
      <c r="E20" s="51" t="s">
        <v>103</v>
      </c>
      <c r="F20" s="48"/>
      <c r="G20" s="48"/>
      <c r="H20" s="48"/>
      <c r="I20" s="48"/>
      <c r="J20" s="48"/>
      <c r="K20" s="48"/>
      <c r="L20" s="49"/>
    </row>
    <row r="21" spans="1:12" ht="16.5" x14ac:dyDescent="0.35">
      <c r="A21" s="48"/>
      <c r="B21" s="50" t="s">
        <v>104</v>
      </c>
      <c r="C21" s="51"/>
      <c r="D21" s="51"/>
      <c r="E21" s="51" t="s">
        <v>105</v>
      </c>
      <c r="F21" s="48"/>
      <c r="G21" s="48"/>
      <c r="H21" s="48"/>
      <c r="I21" s="48"/>
      <c r="J21" s="48"/>
      <c r="K21" s="48"/>
      <c r="L21" s="49"/>
    </row>
    <row r="22" spans="1:12" ht="16.5" x14ac:dyDescent="0.35">
      <c r="A22" s="48"/>
      <c r="B22" s="50" t="s">
        <v>106</v>
      </c>
      <c r="C22" s="51"/>
      <c r="D22" s="51"/>
      <c r="E22" s="51" t="s">
        <v>107</v>
      </c>
      <c r="F22" s="48"/>
      <c r="G22" s="48"/>
      <c r="H22" s="48"/>
      <c r="I22" s="48"/>
      <c r="J22" s="48"/>
      <c r="K22" s="48"/>
      <c r="L22" s="49"/>
    </row>
    <row r="23" spans="1:12" ht="16.5" x14ac:dyDescent="0.35">
      <c r="A23" s="48"/>
      <c r="B23" s="50" t="s">
        <v>108</v>
      </c>
      <c r="C23" s="51"/>
      <c r="D23" s="51"/>
      <c r="E23" s="51" t="s">
        <v>109</v>
      </c>
      <c r="F23" s="48"/>
      <c r="G23" s="48"/>
      <c r="H23" s="48"/>
      <c r="I23" s="48"/>
      <c r="J23" s="48"/>
      <c r="K23" s="48"/>
      <c r="L23" s="49"/>
    </row>
    <row r="24" spans="1:12" ht="16.5" x14ac:dyDescent="0.35">
      <c r="A24" s="48"/>
      <c r="B24" s="50" t="s">
        <v>110</v>
      </c>
      <c r="C24" s="51"/>
      <c r="D24" s="51"/>
      <c r="E24" s="51" t="s">
        <v>111</v>
      </c>
      <c r="F24" s="48"/>
      <c r="G24" s="48"/>
      <c r="H24" s="48"/>
      <c r="I24" s="48"/>
      <c r="J24" s="48"/>
      <c r="K24" s="48"/>
      <c r="L24" s="49"/>
    </row>
    <row r="25" spans="1:12" ht="16.5" x14ac:dyDescent="0.35">
      <c r="A25" s="48"/>
      <c r="B25" s="50" t="s">
        <v>112</v>
      </c>
      <c r="C25" s="51"/>
      <c r="D25" s="51"/>
      <c r="E25" s="51" t="s">
        <v>113</v>
      </c>
      <c r="F25" s="48"/>
      <c r="G25" s="48"/>
      <c r="H25" s="48"/>
      <c r="I25" s="48"/>
      <c r="J25" s="48"/>
      <c r="K25" s="48"/>
      <c r="L25" s="49"/>
    </row>
    <row r="26" spans="1:12" ht="16.5" x14ac:dyDescent="0.35">
      <c r="A26" s="48"/>
      <c r="B26" s="50" t="s">
        <v>114</v>
      </c>
      <c r="C26" s="51"/>
      <c r="D26" s="51"/>
      <c r="E26" s="51" t="s">
        <v>115</v>
      </c>
      <c r="F26" s="48"/>
      <c r="G26" s="48"/>
      <c r="H26" s="48"/>
      <c r="I26" s="48"/>
      <c r="J26" s="48"/>
      <c r="K26" s="48"/>
      <c r="L26" s="49"/>
    </row>
    <row r="27" spans="1:12" ht="16.5" x14ac:dyDescent="0.35">
      <c r="A27" s="48"/>
      <c r="B27" s="50" t="s">
        <v>116</v>
      </c>
      <c r="C27" s="51"/>
      <c r="D27" s="51"/>
      <c r="E27" s="51" t="s">
        <v>117</v>
      </c>
      <c r="F27" s="48"/>
      <c r="G27" s="48"/>
      <c r="H27" s="48"/>
      <c r="I27" s="48"/>
      <c r="J27" s="48"/>
      <c r="K27" s="48"/>
      <c r="L27" s="49"/>
    </row>
    <row r="28" spans="1:12" ht="16.5" x14ac:dyDescent="0.35">
      <c r="A28" s="48"/>
      <c r="B28" s="50" t="s">
        <v>118</v>
      </c>
      <c r="C28" s="51"/>
      <c r="D28" s="51"/>
      <c r="E28" s="51" t="s">
        <v>119</v>
      </c>
      <c r="F28" s="48"/>
      <c r="G28" s="48"/>
      <c r="H28" s="48"/>
      <c r="I28" s="48"/>
      <c r="J28" s="48"/>
      <c r="K28" s="48"/>
      <c r="L28" s="49"/>
    </row>
    <row r="29" spans="1:12" ht="16.5" x14ac:dyDescent="0.35">
      <c r="A29" s="48"/>
      <c r="B29" s="50" t="s">
        <v>120</v>
      </c>
      <c r="C29" s="51"/>
      <c r="D29" s="51"/>
      <c r="E29" s="51" t="s">
        <v>121</v>
      </c>
      <c r="F29" s="48"/>
      <c r="G29" s="48"/>
      <c r="H29" s="48"/>
      <c r="I29" s="48"/>
      <c r="J29" s="48"/>
      <c r="K29" s="48"/>
      <c r="L29" s="49"/>
    </row>
    <row r="30" spans="1:12" ht="16.5" x14ac:dyDescent="0.35">
      <c r="A30" s="48"/>
      <c r="B30" s="50" t="s">
        <v>122</v>
      </c>
      <c r="C30" s="51"/>
      <c r="D30" s="51"/>
      <c r="E30" s="51" t="s">
        <v>123</v>
      </c>
      <c r="F30" s="48"/>
      <c r="G30" s="48"/>
      <c r="H30" s="48"/>
      <c r="I30" s="48"/>
      <c r="J30" s="48"/>
      <c r="K30" s="48"/>
      <c r="L30" s="49"/>
    </row>
    <row r="31" spans="1:12" ht="16.5" x14ac:dyDescent="0.35">
      <c r="A31" s="48"/>
      <c r="B31" s="50" t="s">
        <v>124</v>
      </c>
      <c r="C31" s="51"/>
      <c r="D31" s="51"/>
      <c r="E31" s="51" t="s">
        <v>125</v>
      </c>
      <c r="F31" s="48"/>
      <c r="G31" s="48"/>
      <c r="H31" s="48"/>
      <c r="I31" s="48"/>
      <c r="J31" s="48"/>
      <c r="K31" s="48"/>
      <c r="L31" s="49"/>
    </row>
    <row r="32" spans="1:12" ht="16.5" x14ac:dyDescent="0.35">
      <c r="A32" s="48"/>
      <c r="B32" s="50" t="s">
        <v>126</v>
      </c>
      <c r="C32" s="51"/>
      <c r="D32" s="51"/>
      <c r="E32" s="51" t="s">
        <v>127</v>
      </c>
      <c r="F32" s="48"/>
      <c r="G32" s="48"/>
      <c r="H32" s="48"/>
      <c r="I32" s="48"/>
      <c r="J32" s="48"/>
      <c r="K32" s="48"/>
      <c r="L32" s="49"/>
    </row>
    <row r="33" spans="1:12" ht="16.5" x14ac:dyDescent="0.35">
      <c r="A33" s="48"/>
      <c r="B33" s="50" t="s">
        <v>128</v>
      </c>
      <c r="C33" s="51"/>
      <c r="D33" s="51"/>
      <c r="E33" s="51"/>
      <c r="F33" s="48"/>
      <c r="G33" s="48"/>
      <c r="H33" s="48"/>
      <c r="I33" s="48"/>
      <c r="J33" s="48"/>
      <c r="K33" s="48"/>
      <c r="L33" s="49"/>
    </row>
    <row r="34" spans="1:12" ht="16.5" x14ac:dyDescent="0.35">
      <c r="A34" s="48"/>
      <c r="B34" s="50" t="s">
        <v>129</v>
      </c>
      <c r="C34" s="51"/>
      <c r="D34" s="51"/>
      <c r="E34" s="51"/>
      <c r="F34" s="48"/>
      <c r="G34" s="48"/>
      <c r="H34" s="48"/>
      <c r="I34" s="48"/>
      <c r="J34" s="48"/>
      <c r="K34" s="48"/>
      <c r="L34" s="49"/>
    </row>
    <row r="35" spans="1:12" ht="16.5" x14ac:dyDescent="0.35">
      <c r="A35" s="48"/>
      <c r="B35" s="50" t="s">
        <v>130</v>
      </c>
      <c r="C35" s="51"/>
      <c r="D35" s="51"/>
      <c r="E35" s="51"/>
      <c r="F35" s="48"/>
      <c r="G35" s="48"/>
      <c r="H35" s="48"/>
      <c r="I35" s="48"/>
      <c r="J35" s="48"/>
      <c r="K35" s="48"/>
      <c r="L35" s="49"/>
    </row>
    <row r="36" spans="1:12" ht="16.5" x14ac:dyDescent="0.35">
      <c r="A36" s="48"/>
      <c r="B36" s="50" t="s">
        <v>131</v>
      </c>
      <c r="C36" s="51"/>
      <c r="D36" s="51"/>
      <c r="E36" s="51"/>
      <c r="F36" s="48"/>
      <c r="G36" s="48"/>
      <c r="H36" s="48"/>
      <c r="I36" s="48"/>
      <c r="J36" s="48"/>
      <c r="K36" s="48"/>
      <c r="L36" s="49"/>
    </row>
    <row r="37" spans="1:12" ht="16.5" x14ac:dyDescent="0.35">
      <c r="A37" s="48"/>
      <c r="B37" s="50" t="s">
        <v>132</v>
      </c>
      <c r="C37" s="51"/>
      <c r="D37" s="51"/>
      <c r="E37" s="51"/>
      <c r="F37" s="48"/>
      <c r="G37" s="48"/>
      <c r="H37" s="48"/>
      <c r="I37" s="48"/>
      <c r="J37" s="48"/>
      <c r="K37" s="48"/>
      <c r="L37" s="49"/>
    </row>
    <row r="38" spans="1:12" ht="16.5" x14ac:dyDescent="0.35">
      <c r="A38" s="48"/>
      <c r="B38" s="50" t="s">
        <v>133</v>
      </c>
      <c r="C38" s="51"/>
      <c r="D38" s="51"/>
      <c r="E38" s="51"/>
      <c r="F38" s="48"/>
      <c r="G38" s="48"/>
      <c r="H38" s="48"/>
      <c r="I38" s="48"/>
      <c r="J38" s="48"/>
      <c r="K38" s="48"/>
      <c r="L38" s="49"/>
    </row>
    <row r="39" spans="1:12" ht="16.5" x14ac:dyDescent="0.35">
      <c r="A39" s="48"/>
      <c r="B39" s="50" t="s">
        <v>134</v>
      </c>
      <c r="C39" s="51"/>
      <c r="D39" s="51"/>
      <c r="E39" s="51"/>
      <c r="F39" s="48"/>
      <c r="G39" s="48"/>
      <c r="H39" s="48"/>
      <c r="I39" s="48"/>
      <c r="J39" s="48"/>
      <c r="K39" s="48"/>
      <c r="L39" s="49"/>
    </row>
    <row r="40" spans="1:12" ht="16.5" x14ac:dyDescent="0.35">
      <c r="A40" s="48"/>
      <c r="B40" s="50" t="s">
        <v>135</v>
      </c>
      <c r="C40" s="51"/>
      <c r="D40" s="51"/>
      <c r="E40" s="51"/>
      <c r="F40" s="48"/>
      <c r="G40" s="48"/>
      <c r="H40" s="48"/>
      <c r="I40" s="48"/>
      <c r="J40" s="48"/>
      <c r="K40" s="48"/>
      <c r="L40" s="49"/>
    </row>
    <row r="41" spans="1:12" ht="16.5" x14ac:dyDescent="0.35">
      <c r="A41" s="48"/>
      <c r="B41" s="50" t="s">
        <v>136</v>
      </c>
      <c r="C41" s="51"/>
      <c r="D41" s="51"/>
      <c r="E41" s="51"/>
      <c r="F41" s="48"/>
      <c r="G41" s="48"/>
      <c r="H41" s="48"/>
      <c r="I41" s="48"/>
      <c r="J41" s="48"/>
      <c r="K41" s="48"/>
      <c r="L41" s="49"/>
    </row>
    <row r="42" spans="1:12" ht="16.5" x14ac:dyDescent="0.35">
      <c r="A42" s="48"/>
      <c r="B42" s="50" t="s">
        <v>137</v>
      </c>
      <c r="C42" s="51"/>
      <c r="D42" s="51"/>
      <c r="E42" s="51"/>
      <c r="F42" s="48"/>
      <c r="G42" s="48"/>
      <c r="H42" s="48"/>
      <c r="I42" s="48"/>
      <c r="J42" s="48"/>
      <c r="K42" s="48"/>
      <c r="L42" s="49"/>
    </row>
    <row r="43" spans="1:12" ht="16.5" x14ac:dyDescent="0.35">
      <c r="A43" s="48"/>
      <c r="B43" s="50" t="s">
        <v>138</v>
      </c>
      <c r="C43" s="51"/>
      <c r="D43" s="51"/>
      <c r="E43" s="51"/>
      <c r="F43" s="48"/>
      <c r="G43" s="48"/>
      <c r="H43" s="48"/>
      <c r="I43" s="48"/>
      <c r="J43" s="48"/>
      <c r="K43" s="48"/>
      <c r="L43" s="49"/>
    </row>
    <row r="44" spans="1:12" ht="16.5" x14ac:dyDescent="0.35">
      <c r="A44" s="48"/>
      <c r="B44" s="50" t="s">
        <v>139</v>
      </c>
      <c r="C44" s="51"/>
      <c r="D44" s="51"/>
      <c r="E44" s="51"/>
      <c r="F44" s="48"/>
      <c r="G44" s="48"/>
      <c r="H44" s="48"/>
      <c r="I44" s="48"/>
      <c r="J44" s="48"/>
      <c r="K44" s="48"/>
      <c r="L44" s="49"/>
    </row>
    <row r="45" spans="1:12" ht="16.5" x14ac:dyDescent="0.35">
      <c r="A45" s="48"/>
      <c r="B45" s="50" t="s">
        <v>140</v>
      </c>
      <c r="C45" s="51"/>
      <c r="D45" s="51"/>
      <c r="E45" s="51"/>
      <c r="F45" s="48"/>
      <c r="G45" s="48"/>
      <c r="H45" s="48"/>
      <c r="I45" s="48"/>
      <c r="J45" s="48"/>
      <c r="K45" s="48"/>
      <c r="L45" s="49"/>
    </row>
    <row r="46" spans="1:12" ht="16.5" x14ac:dyDescent="0.35">
      <c r="A46" s="48"/>
      <c r="B46" s="50" t="s">
        <v>141</v>
      </c>
      <c r="C46" s="51"/>
      <c r="D46" s="51"/>
      <c r="E46" s="51"/>
      <c r="F46" s="48"/>
      <c r="G46" s="48"/>
      <c r="H46" s="48"/>
      <c r="I46" s="48"/>
      <c r="J46" s="48"/>
      <c r="K46" s="48"/>
      <c r="L46" s="49"/>
    </row>
    <row r="47" spans="1:12" ht="16.5" x14ac:dyDescent="0.35">
      <c r="A47" s="48"/>
      <c r="B47" s="50" t="s">
        <v>142</v>
      </c>
      <c r="C47" s="51"/>
      <c r="D47" s="51"/>
      <c r="E47" s="51"/>
      <c r="F47" s="48"/>
      <c r="G47" s="48"/>
      <c r="H47" s="48"/>
      <c r="I47" s="48"/>
      <c r="J47" s="48"/>
      <c r="K47" s="48"/>
      <c r="L47" s="49"/>
    </row>
    <row r="48" spans="1:12" ht="16.5" x14ac:dyDescent="0.35">
      <c r="A48" s="48"/>
      <c r="B48" s="50" t="s">
        <v>143</v>
      </c>
      <c r="C48" s="48"/>
      <c r="D48" s="48"/>
      <c r="E48" s="48"/>
      <c r="F48" s="48"/>
      <c r="G48" s="48"/>
      <c r="H48" s="48"/>
      <c r="I48" s="48"/>
      <c r="J48" s="48"/>
      <c r="K48" s="48"/>
      <c r="L48" s="49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申込書項目</vt:lpstr>
      <vt:lpstr>マスタ用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2020-04-14T09:31:56Z</dcterms:created>
  <dcterms:modified xsi:type="dcterms:W3CDTF">2024-01-22T03:39:08Z</dcterms:modified>
</cp:coreProperties>
</file>